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mtn\Protocols\MTN043\Working_Files\Data Management\Visit Windows\"/>
    </mc:Choice>
  </mc:AlternateContent>
  <xr:revisionPtr revIDLastSave="0" documentId="13_ncr:1_{419DE552-09D6-4038-9E1A-206A93D73C2A}" xr6:coauthVersionLast="45" xr6:coauthVersionMax="45" xr10:uidLastSave="{00000000-0000-0000-0000-000000000000}"/>
  <bookViews>
    <workbookView xWindow="28680" yWindow="-120" windowWidth="29040" windowHeight="15840" activeTab="1" xr2:uid="{00000000-000D-0000-FFFF-FFFF00000000}"/>
  </bookViews>
  <sheets>
    <sheet name="Last Day to Enroll" sheetId="6" r:id="rId1"/>
    <sheet name="Visit Calendar Tool" sheetId="5" r:id="rId2"/>
    <sheet name="Seroconverter Visit Calculator" sheetId="8" r:id="rId3"/>
  </sheets>
  <definedNames>
    <definedName name="_xlnm.Print_Area" localSheetId="0">'Last Day to Enroll'!$B$2:$D$10</definedName>
    <definedName name="_xlnm.Print_Area" localSheetId="2">'Seroconverter Visit Calculator'!$B$2:$K$9</definedName>
    <definedName name="_xlnm.Print_Area" localSheetId="1">'Visit Calendar Tool'!$B$2:$L$15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5" l="1"/>
  <c r="D11" i="5"/>
  <c r="G7" i="6" l="1"/>
  <c r="G9" i="6" l="1"/>
  <c r="D9" i="6"/>
  <c r="I7" i="6" s="1"/>
  <c r="G11" i="6" l="1"/>
  <c r="D12" i="8" l="1"/>
  <c r="D13" i="8" s="1"/>
  <c r="E12" i="8"/>
  <c r="F15" i="5" l="1"/>
  <c r="E15" i="5" l="1"/>
  <c r="F14" i="5"/>
  <c r="F13" i="5"/>
  <c r="F12" i="5"/>
  <c r="F11" i="5"/>
  <c r="F10" i="5"/>
  <c r="D15" i="5"/>
  <c r="D14" i="5"/>
  <c r="D13" i="5"/>
  <c r="D12" i="5"/>
  <c r="E14" i="5"/>
  <c r="E13" i="5"/>
  <c r="E12" i="5"/>
  <c r="E11" i="5"/>
  <c r="E10" i="5"/>
</calcChain>
</file>

<file path=xl/sharedStrings.xml><?xml version="1.0" encoding="utf-8"?>
<sst xmlns="http://schemas.openxmlformats.org/spreadsheetml/2006/main" count="45" uniqueCount="40">
  <si>
    <t>PTID:</t>
  </si>
  <si>
    <t>Staff Initials:</t>
  </si>
  <si>
    <t>Enrollment Date:</t>
  </si>
  <si>
    <t>Visit</t>
  </si>
  <si>
    <t>Visit Window Closes</t>
  </si>
  <si>
    <t>03.0</t>
  </si>
  <si>
    <t>04.0</t>
  </si>
  <si>
    <t>05.0</t>
  </si>
  <si>
    <t>06.0</t>
  </si>
  <si>
    <t>07.0</t>
  </si>
  <si>
    <t xml:space="preserve">  Enter as dd-mmm-yy</t>
  </si>
  <si>
    <t>Scheduled Date</t>
  </si>
  <si>
    <t>Visit Code (Visit Month)</t>
  </si>
  <si>
    <t>08.0</t>
  </si>
  <si>
    <t>999-999999</t>
  </si>
  <si>
    <t>Actual Visit Date</t>
  </si>
  <si>
    <t>Visit Window Opens</t>
  </si>
  <si>
    <t>MTN-043 - Calculation of Last Possible Day to Enroll</t>
  </si>
  <si>
    <t>MTN-043 Participant Visit Calendar</t>
  </si>
  <si>
    <t>Visit 3: Week 1 Visit</t>
  </si>
  <si>
    <t>Visit 4: Week 2 Visit</t>
  </si>
  <si>
    <t>Visit 5: 1 Month Visit</t>
  </si>
  <si>
    <t>Visit 6: 2 Month Visit</t>
  </si>
  <si>
    <t>Visit 7: PUEV/3 Month Visit</t>
  </si>
  <si>
    <t>Visit 8: SEV</t>
  </si>
  <si>
    <t>Target Day</t>
  </si>
  <si>
    <t>Seroconversion Date (Mother)</t>
  </si>
  <si>
    <r>
      <rPr>
        <b/>
        <i/>
        <sz val="11"/>
        <rFont val="Arial"/>
        <family val="2"/>
      </rPr>
      <t>Note</t>
    </r>
    <r>
      <rPr>
        <i/>
        <sz val="11"/>
        <rFont val="Arial"/>
        <family val="2"/>
      </rPr>
      <t>: required fields for manual entry are highlighted in yellow.</t>
    </r>
  </si>
  <si>
    <r>
      <t xml:space="preserve">Seroconverter Visit
</t>
    </r>
    <r>
      <rPr>
        <sz val="11"/>
        <rFont val="Arial"/>
        <family val="2"/>
      </rPr>
      <t>(for infant in case of mother seroconversion)</t>
    </r>
  </si>
  <si>
    <t>MTN-043 Seroconverter Visit Calculator</t>
  </si>
  <si>
    <t>4-6 Week Target Visit Date (Infant)</t>
  </si>
  <si>
    <t>12 Week Target Visit Date (Infant)</t>
  </si>
  <si>
    <r>
      <rPr>
        <b/>
        <i/>
        <sz val="11"/>
        <rFont val="Arial"/>
        <family val="2"/>
      </rPr>
      <t xml:space="preserve">Note: </t>
    </r>
    <r>
      <rPr>
        <i/>
        <sz val="11"/>
        <rFont val="Arial"/>
        <family val="2"/>
      </rPr>
      <t>required fields for manual entry are highlighted in yellow.</t>
    </r>
  </si>
  <si>
    <t>(Date Screening Consent marked or signed; enter as mm-dd-yy)</t>
  </si>
  <si>
    <t>(1) Screening Visit Date:</t>
  </si>
  <si>
    <t xml:space="preserve">(2a) First Day to Enroll based on Infant DOB:   </t>
  </si>
  <si>
    <t xml:space="preserve">(1a) Last Day to Enroll based on 35-day screening window:   </t>
  </si>
  <si>
    <t xml:space="preserve">(2b) Last Day to Enroll based on Infant DOB:      </t>
  </si>
  <si>
    <t xml:space="preserve">(3) LAST DAY TO ENROLL:   </t>
  </si>
  <si>
    <t>(2) Infant Date of Birth (DOB):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</si>
</sst>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d\-mmm\-yy;@"/>
  </numFmts>
  <fonts count="19" x14ac:knownFonts="1">
    <font>
      <sz val="10"/>
      <name val="Arial"/>
    </font>
    <font>
      <b/>
      <sz val="16"/>
      <name val="Arial"/>
      <family val="2"/>
    </font>
    <font>
      <sz val="8"/>
      <name val="Arial"/>
      <family val="2"/>
    </font>
    <font>
      <b/>
      <sz val="11"/>
      <name val="Arial"/>
      <family val="2"/>
    </font>
    <font>
      <b/>
      <sz val="12"/>
      <name val="Arial"/>
      <family val="2"/>
    </font>
    <font>
      <b/>
      <sz val="14"/>
      <name val="Arial"/>
      <family val="2"/>
    </font>
    <font>
      <sz val="11"/>
      <name val="Arial"/>
      <family val="2"/>
    </font>
    <font>
      <sz val="10"/>
      <name val="Arial"/>
      <family val="2"/>
    </font>
    <font>
      <i/>
      <sz val="10"/>
      <name val="Arial"/>
      <family val="2"/>
    </font>
    <font>
      <sz val="12"/>
      <name val="Arial"/>
      <family val="2"/>
    </font>
    <font>
      <b/>
      <i/>
      <sz val="10"/>
      <name val="Arial"/>
      <family val="2"/>
    </font>
    <font>
      <b/>
      <i/>
      <sz val="9"/>
      <name val="Arial"/>
      <family val="2"/>
    </font>
    <font>
      <b/>
      <i/>
      <sz val="11"/>
      <name val="Arial"/>
      <family val="2"/>
    </font>
    <font>
      <i/>
      <sz val="11"/>
      <name val="Arial"/>
      <family val="2"/>
    </font>
    <font>
      <b/>
      <sz val="14"/>
      <color rgb="FFFF0000"/>
      <name val="Arial"/>
      <family val="2"/>
    </font>
    <font>
      <b/>
      <sz val="11"/>
      <color rgb="FFFF0000"/>
      <name val="Arial"/>
      <family val="2"/>
    </font>
    <font>
      <b/>
      <sz val="14"/>
      <color rgb="FF0070C0"/>
      <name val="Arial"/>
      <family val="2"/>
    </font>
    <font>
      <sz val="11"/>
      <color rgb="FF9C0006"/>
      <name val="Calibri"/>
      <family val="2"/>
      <scheme val="minor"/>
    </font>
    <font>
      <sz val="16"/>
      <color rgb="FF9C0006"/>
      <name val="Arial"/>
      <family val="2"/>
    </font>
  </fonts>
  <fills count="5">
    <fill>
      <patternFill patternType="none"/>
    </fill>
    <fill>
      <patternFill patternType="gray125"/>
    </fill>
    <fill>
      <patternFill patternType="solid">
        <fgColor rgb="FFFFFF00"/>
        <bgColor indexed="64"/>
      </patternFill>
    </fill>
    <fill>
      <patternFill patternType="solid">
        <fgColor rgb="FFEAF0F6"/>
        <bgColor indexed="64"/>
      </patternFill>
    </fill>
    <fill>
      <patternFill patternType="solid">
        <fgColor rgb="FFFFC7CE"/>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7" fillId="4" borderId="0" applyNumberFormat="0" applyBorder="0" applyAlignment="0" applyProtection="0"/>
  </cellStyleXfs>
  <cellXfs count="84">
    <xf numFmtId="0" fontId="0" fillId="0" borderId="0" xfId="0"/>
    <xf numFmtId="165" fontId="3" fillId="0" borderId="1" xfId="0" applyNumberFormat="1"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wrapText="1"/>
    </xf>
    <xf numFmtId="15" fontId="6" fillId="0" borderId="6" xfId="0" applyNumberFormat="1" applyFont="1" applyFill="1" applyBorder="1" applyAlignment="1" applyProtection="1">
      <alignment horizontal="center" vertical="center" wrapText="1"/>
      <protection locked="0"/>
    </xf>
    <xf numFmtId="165" fontId="6" fillId="0" borderId="1" xfId="0" applyNumberFormat="1" applyFont="1" applyFill="1" applyBorder="1" applyAlignment="1" applyProtection="1">
      <alignment horizontal="center" vertical="center" wrapText="1"/>
    </xf>
    <xf numFmtId="15" fontId="6" fillId="0" borderId="1" xfId="0" applyNumberFormat="1" applyFont="1" applyFill="1" applyBorder="1" applyAlignment="1" applyProtection="1">
      <alignment horizontal="center" vertical="center" wrapText="1"/>
      <protection locked="0"/>
    </xf>
    <xf numFmtId="165" fontId="3" fillId="0" borderId="6"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protection locked="0"/>
    </xf>
    <xf numFmtId="165" fontId="3" fillId="0" borderId="12" xfId="0" applyNumberFormat="1" applyFont="1" applyFill="1" applyBorder="1" applyAlignment="1" applyProtection="1">
      <alignment horizontal="center" vertical="center" wrapText="1"/>
    </xf>
    <xf numFmtId="165" fontId="6" fillId="0" borderId="12" xfId="0" applyNumberFormat="1" applyFont="1" applyFill="1" applyBorder="1" applyAlignment="1" applyProtection="1">
      <alignment horizontal="center" vertical="center" wrapText="1"/>
    </xf>
    <xf numFmtId="15" fontId="6" fillId="0" borderId="12" xfId="0" applyNumberFormat="1" applyFont="1" applyFill="1"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2" borderId="9" xfId="0" applyNumberFormat="1" applyFont="1" applyFill="1" applyBorder="1" applyAlignment="1" applyProtection="1">
      <alignment horizontal="center" vertical="center" wrapText="1"/>
      <protection locked="0"/>
    </xf>
    <xf numFmtId="165" fontId="5" fillId="2" borderId="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15" fontId="6" fillId="3" borderId="0" xfId="0" applyNumberFormat="1" applyFont="1" applyFill="1" applyBorder="1" applyAlignment="1" applyProtection="1">
      <alignment horizontal="center" vertical="center" wrapText="1"/>
      <protection locked="0"/>
    </xf>
    <xf numFmtId="164" fontId="3" fillId="3" borderId="0" xfId="0" applyNumberFormat="1" applyFont="1" applyFill="1" applyBorder="1" applyAlignment="1" applyProtection="1">
      <alignment horizontal="center" vertical="center" wrapText="1"/>
      <protection locked="0"/>
    </xf>
    <xf numFmtId="164" fontId="5" fillId="2" borderId="2" xfId="0" applyNumberFormat="1" applyFont="1" applyFill="1" applyBorder="1" applyAlignment="1" applyProtection="1">
      <alignment vertical="center"/>
      <protection locked="0"/>
    </xf>
    <xf numFmtId="164" fontId="15" fillId="0" borderId="21" xfId="0" applyNumberFormat="1" applyFont="1" applyFill="1" applyBorder="1" applyAlignment="1" applyProtection="1">
      <alignment horizontal="right" vertical="center" wrapText="1"/>
    </xf>
    <xf numFmtId="164" fontId="14" fillId="0" borderId="2" xfId="0" applyNumberFormat="1" applyFont="1" applyFill="1" applyBorder="1" applyAlignment="1" applyProtection="1">
      <alignment horizontal="center" vertical="center"/>
    </xf>
    <xf numFmtId="164" fontId="16" fillId="0" borderId="2" xfId="0" applyNumberFormat="1" applyFont="1" applyFill="1" applyBorder="1" applyAlignment="1" applyProtection="1">
      <alignment horizontal="center" vertical="center"/>
    </xf>
    <xf numFmtId="164" fontId="5" fillId="2" borderId="2" xfId="0" applyNumberFormat="1" applyFont="1" applyFill="1" applyBorder="1" applyAlignment="1" applyProtection="1">
      <alignment horizontal="center" vertical="center"/>
      <protection locked="0"/>
    </xf>
    <xf numFmtId="0" fontId="0" fillId="3" borderId="0" xfId="0" applyFill="1" applyBorder="1" applyProtection="1">
      <protection locked="0"/>
    </xf>
    <xf numFmtId="0" fontId="0" fillId="3" borderId="0" xfId="0" applyFill="1" applyProtection="1">
      <protection locked="0"/>
    </xf>
    <xf numFmtId="0" fontId="0" fillId="0" borderId="0" xfId="0" applyProtection="1">
      <protection locked="0"/>
    </xf>
    <xf numFmtId="0" fontId="1" fillId="3" borderId="0" xfId="0" applyFont="1" applyFill="1" applyBorder="1" applyAlignment="1" applyProtection="1">
      <protection locked="0"/>
    </xf>
    <xf numFmtId="0" fontId="0" fillId="0" borderId="0" xfId="0" applyBorder="1" applyProtection="1">
      <protection locked="0"/>
    </xf>
    <xf numFmtId="0" fontId="3"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0" fontId="9" fillId="3" borderId="0" xfId="0" applyFont="1" applyFill="1" applyBorder="1" applyAlignment="1" applyProtection="1">
      <alignment horizontal="right"/>
      <protection locked="0"/>
    </xf>
    <xf numFmtId="0" fontId="10" fillId="3" borderId="0" xfId="0" applyFont="1" applyFill="1" applyBorder="1" applyProtection="1">
      <protection locked="0"/>
    </xf>
    <xf numFmtId="0" fontId="15" fillId="3" borderId="0" xfId="0" applyFont="1" applyFill="1" applyBorder="1" applyAlignment="1" applyProtection="1">
      <alignment horizontal="right" vertical="top" wrapText="1"/>
      <protection locked="0"/>
    </xf>
    <xf numFmtId="0" fontId="10" fillId="3" borderId="0" xfId="0" applyFont="1" applyFill="1" applyBorder="1" applyAlignment="1" applyProtection="1">
      <alignment horizontal="center"/>
      <protection locked="0"/>
    </xf>
    <xf numFmtId="0" fontId="15" fillId="3" borderId="0" xfId="0" applyFont="1" applyFill="1" applyBorder="1" applyAlignment="1" applyProtection="1">
      <alignment horizontal="right" vertical="center" wrapText="1"/>
      <protection locked="0"/>
    </xf>
    <xf numFmtId="0" fontId="0" fillId="0" borderId="0" xfId="0" applyFill="1" applyProtection="1">
      <protection locked="0"/>
    </xf>
    <xf numFmtId="0" fontId="7" fillId="3" borderId="0" xfId="0" applyFont="1" applyFill="1" applyProtection="1">
      <protection locked="0"/>
    </xf>
    <xf numFmtId="0" fontId="7" fillId="0" borderId="0" xfId="0" applyFont="1" applyProtection="1">
      <protection locked="0"/>
    </xf>
    <xf numFmtId="0" fontId="1" fillId="3" borderId="0" xfId="0" applyFont="1" applyFill="1" applyProtection="1">
      <protection locked="0"/>
    </xf>
    <xf numFmtId="0" fontId="4" fillId="3" borderId="0" xfId="0" applyFont="1" applyFill="1" applyAlignment="1" applyProtection="1">
      <alignment horizontal="right" vertical="center"/>
      <protection locked="0"/>
    </xf>
    <xf numFmtId="0" fontId="4" fillId="3" borderId="0" xfId="0" applyFont="1" applyFill="1" applyAlignment="1" applyProtection="1">
      <alignment vertical="center"/>
      <protection locked="0"/>
    </xf>
    <xf numFmtId="0" fontId="7" fillId="3" borderId="0" xfId="0" applyFont="1" applyFill="1" applyAlignment="1" applyProtection="1">
      <alignment vertical="center"/>
      <protection locked="0"/>
    </xf>
    <xf numFmtId="15" fontId="11" fillId="3" borderId="0" xfId="0" applyNumberFormat="1" applyFont="1" applyFill="1" applyAlignment="1" applyProtection="1">
      <alignment vertical="center"/>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3" borderId="0" xfId="0" applyFont="1" applyFill="1" applyAlignment="1" applyProtection="1">
      <alignment horizontal="center"/>
      <protection locked="0"/>
    </xf>
    <xf numFmtId="0" fontId="7" fillId="3" borderId="0" xfId="0" applyFont="1" applyFill="1" applyAlignment="1" applyProtection="1">
      <alignment wrapText="1"/>
      <protection locked="0"/>
    </xf>
    <xf numFmtId="0" fontId="3" fillId="0" borderId="14" xfId="0"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pplyProtection="1">
      <alignment horizontal="center" vertical="center" wrapText="1"/>
      <protection locked="0"/>
    </xf>
    <xf numFmtId="164" fontId="7" fillId="3" borderId="0" xfId="0" applyNumberFormat="1" applyFont="1" applyFill="1" applyAlignment="1" applyProtection="1">
      <alignment wrapText="1"/>
      <protection locked="0"/>
    </xf>
    <xf numFmtId="0" fontId="7" fillId="0" borderId="0" xfId="0" applyFont="1" applyAlignment="1" applyProtection="1">
      <alignment wrapText="1"/>
      <protection locked="0"/>
    </xf>
    <xf numFmtId="0" fontId="3" fillId="0" borderId="8" xfId="0"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165" fontId="13" fillId="3" borderId="0" xfId="0" applyNumberFormat="1" applyFont="1" applyFill="1" applyBorder="1" applyAlignment="1" applyProtection="1">
      <alignment horizontal="left" vertical="center"/>
      <protection locked="0"/>
    </xf>
    <xf numFmtId="165" fontId="6" fillId="3" borderId="0"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vertical="center" wrapText="1"/>
      <protection locked="0"/>
    </xf>
    <xf numFmtId="165" fontId="6" fillId="3" borderId="0" xfId="0" applyNumberFormat="1"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center"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right" vertical="center" wrapText="1"/>
      <protection locked="0"/>
    </xf>
    <xf numFmtId="15" fontId="11" fillId="3" borderId="0" xfId="0" applyNumberFormat="1" applyFont="1" applyFill="1" applyAlignment="1" applyProtection="1">
      <alignment horizontal="center" vertical="top"/>
      <protection locked="0"/>
    </xf>
    <xf numFmtId="0" fontId="3" fillId="0" borderId="20"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top"/>
      <protection locked="0"/>
    </xf>
    <xf numFmtId="0" fontId="3" fillId="3" borderId="0"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protection locked="0"/>
    </xf>
    <xf numFmtId="0" fontId="18" fillId="4" borderId="27" xfId="1" applyFont="1" applyBorder="1" applyAlignment="1" applyProtection="1">
      <alignment horizontal="center" vertical="center" wrapText="1"/>
    </xf>
    <xf numFmtId="0" fontId="18" fillId="4" borderId="28" xfId="1" applyFont="1" applyBorder="1" applyAlignment="1" applyProtection="1">
      <alignment horizontal="center" vertical="center" wrapText="1"/>
    </xf>
    <xf numFmtId="0" fontId="18" fillId="4" borderId="29" xfId="1" applyFont="1" applyBorder="1" applyAlignment="1" applyProtection="1">
      <alignment horizontal="center" vertical="center" wrapText="1"/>
    </xf>
    <xf numFmtId="164" fontId="5" fillId="2" borderId="3" xfId="0" applyNumberFormat="1" applyFont="1" applyFill="1" applyBorder="1" applyAlignment="1" applyProtection="1">
      <alignment horizontal="center" vertical="center"/>
      <protection locked="0"/>
    </xf>
    <xf numFmtId="164" fontId="7" fillId="2" borderId="5" xfId="0" applyNumberFormat="1" applyFont="1" applyFill="1" applyBorder="1" applyAlignment="1" applyProtection="1">
      <alignment horizontal="center" vertical="center"/>
      <protection locked="0"/>
    </xf>
    <xf numFmtId="164" fontId="7" fillId="2" borderId="4" xfId="0" applyNumberFormat="1" applyFont="1" applyFill="1" applyBorder="1" applyAlignment="1" applyProtection="1">
      <alignment horizontal="center" vertical="center"/>
      <protection locked="0"/>
    </xf>
    <xf numFmtId="0" fontId="4" fillId="3" borderId="0" xfId="0" applyFont="1" applyFill="1" applyAlignment="1" applyProtection="1">
      <alignment horizontal="right" vertical="center" wrapText="1"/>
      <protection locked="0"/>
    </xf>
    <xf numFmtId="0" fontId="13" fillId="3" borderId="0" xfId="0" applyFont="1" applyFill="1" applyBorder="1" applyAlignment="1" applyProtection="1">
      <alignment horizontal="left" vertical="top" wrapText="1"/>
      <protection locked="0"/>
    </xf>
    <xf numFmtId="164" fontId="3" fillId="2" borderId="19" xfId="0" applyNumberFormat="1" applyFont="1" applyFill="1" applyBorder="1" applyAlignment="1" applyProtection="1">
      <alignment horizontal="center" vertical="center" wrapText="1"/>
      <protection locked="0"/>
    </xf>
    <xf numFmtId="164" fontId="3" fillId="2" borderId="25"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164" fontId="15" fillId="0" borderId="26" xfId="0" applyNumberFormat="1" applyFont="1" applyFill="1" applyBorder="1" applyAlignment="1" applyProtection="1">
      <alignment horizontal="center" vertical="center" wrapText="1"/>
    </xf>
    <xf numFmtId="164" fontId="15" fillId="0" borderId="4" xfId="0" applyNumberFormat="1" applyFont="1" applyFill="1" applyBorder="1" applyAlignment="1" applyProtection="1">
      <alignment horizontal="center" vertical="center" wrapText="1"/>
    </xf>
  </cellXfs>
  <cellStyles count="2">
    <cellStyle name="Bad" xfId="1" builtinId="27"/>
    <cellStyle name="Normal" xfId="0" builtinId="0"/>
  </cellStyles>
  <dxfs count="0"/>
  <tableStyles count="0" defaultTableStyle="TableStyleMedium9" defaultPivotStyle="PivotStyleLight16"/>
  <colors>
    <mruColors>
      <color rgb="FFEAF0F6"/>
      <color rgb="FFF1F5F9"/>
      <color rgb="FFF7F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3030</xdr:colOff>
      <xdr:row>12</xdr:row>
      <xdr:rowOff>39829</xdr:rowOff>
    </xdr:from>
    <xdr:to>
      <xdr:col>7</xdr:col>
      <xdr:colOff>17318</xdr:colOff>
      <xdr:row>26</xdr:row>
      <xdr:rowOff>38099</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6430" y="4345129"/>
          <a:ext cx="6958013" cy="2465245"/>
        </a:xfrm>
        <a:prstGeom prst="rect">
          <a:avLst/>
        </a:prstGeom>
        <a:solidFill>
          <a:srgbClr val="FFFFFF"/>
        </a:solidFill>
        <a:ln w="19050">
          <a:solidFill>
            <a:sysClr val="windowText" lastClr="000000"/>
          </a:solidFill>
          <a:miter lim="800000"/>
          <a:headEnd/>
          <a:tailEnd/>
        </a:ln>
      </xdr:spPr>
      <xdr:txBody>
        <a:bodyPr vertOverflow="clip" wrap="square" lIns="27432" tIns="27432" rIns="0" bIns="0" anchor="t" upright="1"/>
        <a:lstStyle/>
        <a:p>
          <a:pPr algn="l" rtl="0">
            <a:defRPr sz="1000"/>
          </a:pPr>
          <a:r>
            <a:rPr lang="en-US" sz="1400" b="1" i="0" u="none" strike="noStrike" baseline="0">
              <a:solidFill>
                <a:srgbClr val="000000"/>
              </a:solidFill>
              <a:latin typeface="Arial"/>
              <a:cs typeface="Arial"/>
            </a:rPr>
            <a:t>Instructions:</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(1) Enter the participant's Screening Visit Date in mm-dd-yy format. This will generate (1a) Last Day to Enroll based on the 35-day screening window.</a:t>
          </a:r>
          <a:endPar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endPar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rPr>
            <a:t>(2) Enter the infant's date of birth (DOB) </a:t>
          </a:r>
          <a:r>
            <a:rPr lang="en-US" sz="1050" b="0" i="0" baseline="0">
              <a:effectLst/>
              <a:latin typeface="Arial" panose="020B0604020202020204" pitchFamily="34" charset="0"/>
              <a:ea typeface="+mn-ea"/>
              <a:cs typeface="Arial" panose="020B0604020202020204" pitchFamily="34" charset="0"/>
            </a:rPr>
            <a:t>in mm-dd-yy format. This will generate the (2a) First Day to Enroll and (2b) Last Day to Enroll based on Infant DOB. Note that (1a) First Day to Enroll based on Infant DOB may be in the past. </a:t>
          </a:r>
        </a:p>
        <a:p>
          <a:pPr rtl="0"/>
          <a:endParaRPr lang="en-US" sz="1050">
            <a:effectLst/>
            <a:latin typeface="Arial" panose="020B0604020202020204" pitchFamily="34" charset="0"/>
            <a:cs typeface="Arial" panose="020B0604020202020204" pitchFamily="34" charset="0"/>
          </a:endParaRPr>
        </a:p>
        <a:p>
          <a:pPr rtl="0"/>
          <a:r>
            <a:rPr lang="en-US" sz="1050" b="0" i="0" baseline="0">
              <a:effectLst/>
              <a:latin typeface="Arial" panose="020B0604020202020204" pitchFamily="34" charset="0"/>
              <a:ea typeface="+mn-ea"/>
              <a:cs typeface="Arial" panose="020B0604020202020204" pitchFamily="34" charset="0"/>
            </a:rPr>
            <a:t>(3) Once both the Screening Visit Date and Infant Date of Birth have been entered, the LAST DAY TO ENROLL field will auto-populate with the last date the enroll based on botht he Screening Visit Date and Infant DOB.</a:t>
          </a:r>
        </a:p>
        <a:p>
          <a:pPr rtl="0"/>
          <a:endParaRPr lang="en-US" sz="1050" b="0" i="0" baseline="0">
            <a:effectLst/>
            <a:latin typeface="Arial" panose="020B0604020202020204" pitchFamily="34" charset="0"/>
            <a:ea typeface="+mn-ea"/>
            <a:cs typeface="Arial" panose="020B0604020202020204" pitchFamily="34" charset="0"/>
          </a:endParaRPr>
        </a:p>
        <a:p>
          <a:pPr rtl="0"/>
          <a:r>
            <a:rPr lang="en-US" sz="1050" b="0" i="0" baseline="0">
              <a:effectLst/>
              <a:latin typeface="Arial" panose="020B0604020202020204" pitchFamily="34" charset="0"/>
              <a:ea typeface="+mn-ea"/>
              <a:cs typeface="Arial" panose="020B0604020202020204" pitchFamily="34" charset="0"/>
            </a:rPr>
            <a:t>(4) If the participant is unable to enroll with the screening window based on the Infant DOB, red text will appear on the right hand side to indicate that the participant cannot be enrolled within the 35-day screening window.</a:t>
          </a:r>
        </a:p>
        <a:p>
          <a:pPr rtl="0"/>
          <a:endParaRPr lang="en-US" sz="1100" b="0" i="0" u="none" strike="noStrike" baseline="0">
            <a:solidFill>
              <a:srgbClr val="000000"/>
            </a:solidFill>
            <a:effectLst/>
            <a:latin typeface="+mn-lt"/>
            <a:ea typeface="+mn-ea"/>
            <a:cs typeface="+mn-cs"/>
          </a:endParaRPr>
        </a:p>
        <a:p>
          <a:pPr rtl="0"/>
          <a:r>
            <a:rPr lang="en-US" sz="1100" b="0" i="1" u="none" strike="noStrike" baseline="0">
              <a:solidFill>
                <a:srgbClr val="000000"/>
              </a:solidFill>
              <a:effectLst/>
              <a:latin typeface="+mn-lt"/>
              <a:ea typeface="+mn-ea"/>
              <a:cs typeface="+mn-cs"/>
            </a:rPr>
            <a:t>*Note that fields requiring manual entry are highlighted in yellow.</a:t>
          </a:r>
          <a:endParaRPr lang="en-US" sz="1050" b="0" i="1" u="none" strike="noStrike" baseline="0">
            <a:solidFill>
              <a:srgbClr val="000000"/>
            </a:solidFill>
            <a:effectLst/>
            <a:latin typeface="Arial" panose="020B0604020202020204" pitchFamily="34" charset="0"/>
            <a:ea typeface="+mn-ea"/>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222252</xdr:colOff>
      <xdr:row>3</xdr:row>
      <xdr:rowOff>180974</xdr:rowOff>
    </xdr:from>
    <xdr:to>
      <xdr:col>12</xdr:col>
      <xdr:colOff>1</xdr:colOff>
      <xdr:row>17</xdr:row>
      <xdr:rowOff>257175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0375902" y="638174"/>
          <a:ext cx="2435224" cy="5391151"/>
        </a:xfrm>
        <a:prstGeom prst="rect">
          <a:avLst/>
        </a:prstGeom>
        <a:solidFill>
          <a:schemeClr val="bg1"/>
        </a:solidFill>
        <a:ln w="222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Arial"/>
              <a:cs typeface="Arial"/>
            </a:rPr>
            <a:t>Instructions:</a:t>
          </a:r>
        </a:p>
        <a:p>
          <a:pPr algn="l" rtl="0">
            <a:defRPr sz="1000"/>
          </a:pPr>
          <a:endParaRPr lang="en-US" sz="1100" b="0" i="0" u="none" strike="noStrike" baseline="0">
            <a:solidFill>
              <a:srgbClr val="000000"/>
            </a:solidFill>
            <a:latin typeface="Arial"/>
            <a:cs typeface="Arial"/>
          </a:endParaRPr>
        </a:p>
        <a:p>
          <a:pPr marL="0" indent="0" algn="l" rtl="0">
            <a:defRPr sz="1000"/>
          </a:pPr>
          <a:r>
            <a:rPr lang="en-US" sz="1100" b="0" i="0" u="none" strike="noStrike" baseline="0">
              <a:solidFill>
                <a:srgbClr val="000000"/>
              </a:solidFill>
              <a:latin typeface="Arial"/>
              <a:cs typeface="Arial"/>
            </a:rPr>
            <a:t>1. Once a participant enrolls, enter the PTID, Staff Initials, and Enrollment Date.</a:t>
          </a:r>
          <a:r>
            <a:rPr lang="en-US" sz="1100" b="0" i="0" u="none" strike="noStrike" baseline="0">
              <a:solidFill>
                <a:srgbClr val="000000"/>
              </a:solidFill>
              <a:latin typeface="Arial"/>
              <a:ea typeface="+mn-ea"/>
              <a:cs typeface="Arial"/>
            </a:rPr>
            <a:t> </a:t>
          </a:r>
        </a:p>
        <a:p>
          <a:pPr marL="0" indent="0" algn="l" rtl="0">
            <a:defRPr sz="1000"/>
          </a:pPr>
          <a:endParaRPr lang="en-US" sz="11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ea typeface="+mn-ea"/>
              <a:cs typeface="Arial"/>
            </a:rPr>
            <a:t>2. Update the "Actual Visit Date" at each visit. In cases of split visits, record the first date of the visit as the actual visit date.</a:t>
          </a:r>
        </a:p>
        <a:p>
          <a:pPr algn="l" rtl="0">
            <a:defRPr sz="1000"/>
          </a:pPr>
          <a:endParaRPr lang="en-US" sz="11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cs typeface="Arial"/>
            </a:rPr>
            <a:t>3</a:t>
          </a:r>
          <a:r>
            <a:rPr lang="en-US" sz="1100" b="0" i="0" u="none" strike="noStrike" baseline="0">
              <a:solidFill>
                <a:srgbClr val="000000"/>
              </a:solidFill>
              <a:latin typeface="Arial" panose="020B0604020202020204" pitchFamily="34" charset="0"/>
              <a:cs typeface="Arial" panose="020B0604020202020204" pitchFamily="34" charset="0"/>
            </a:rPr>
            <a:t>. </a:t>
          </a:r>
          <a:r>
            <a:rPr lang="en-US" sz="1100" b="0" i="0" baseline="0">
              <a:effectLst/>
              <a:latin typeface="Arial" panose="020B0604020202020204" pitchFamily="34" charset="0"/>
              <a:ea typeface="+mn-ea"/>
              <a:cs typeface="Arial" panose="020B0604020202020204" pitchFamily="34" charset="0"/>
            </a:rPr>
            <a:t>All target visit dates and visit windows are based off of the enrollment date except for Visit 8 which is based off of the actual date for Visit 7. </a:t>
          </a:r>
          <a:r>
            <a:rPr lang="en-US" sz="1100" b="1" i="0" baseline="0">
              <a:effectLst/>
              <a:latin typeface="Arial" panose="020B0604020202020204" pitchFamily="34" charset="0"/>
              <a:ea typeface="+mn-ea"/>
              <a:cs typeface="Arial" panose="020B0604020202020204" pitchFamily="34" charset="0"/>
            </a:rPr>
            <a:t>Therefore, an Actual Visit Date  (column G) for Visits 7 must be manually entered to generate the Target Date and visit windows for Visit 8 (SEV). </a:t>
          </a:r>
          <a:r>
            <a:rPr lang="en-US" sz="1100" b="0" i="0" baseline="0">
              <a:effectLst/>
              <a:latin typeface="Arial" panose="020B0604020202020204" pitchFamily="34" charset="0"/>
              <a:ea typeface="+mn-ea"/>
              <a:cs typeface="Arial" panose="020B0604020202020204" pitchFamily="34" charset="0"/>
            </a:rPr>
            <a:t>Please note that this template contains proxy actual visit dates for those required fields.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4. Print the calendar and place in the participant's study notebook.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ea typeface="+mn-ea"/>
              <a:cs typeface="Arial"/>
            </a:rPr>
            <a:t>5. You may wish to re-print the </a:t>
          </a:r>
          <a:r>
            <a:rPr lang="en-US" sz="1100" b="0" i="0" u="none" strike="noStrike" baseline="0">
              <a:solidFill>
                <a:srgbClr val="000000"/>
              </a:solidFill>
              <a:latin typeface="Arial"/>
              <a:cs typeface="Arial"/>
            </a:rPr>
            <a:t>Participant Visit Calendar each time the actual visit date is entered or altered.</a:t>
          </a:r>
          <a:endParaRPr lang="en-US" sz="12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198439</xdr:colOff>
      <xdr:row>3</xdr:row>
      <xdr:rowOff>161925</xdr:rowOff>
    </xdr:from>
    <xdr:to>
      <xdr:col>8</xdr:col>
      <xdr:colOff>255588</xdr:colOff>
      <xdr:row>13</xdr:row>
      <xdr:rowOff>349251</xdr:rowOff>
    </xdr:to>
    <xdr:sp macro="" textlink="">
      <xdr:nvSpPr>
        <xdr:cNvPr id="2" name="Text Box 1">
          <a:extLst>
            <a:ext uri="{FF2B5EF4-FFF2-40B4-BE49-F238E27FC236}">
              <a16:creationId xmlns:a16="http://schemas.microsoft.com/office/drawing/2014/main" id="{BD10FAF2-D974-4171-935A-46048A693CA9}"/>
            </a:ext>
          </a:extLst>
        </xdr:cNvPr>
        <xdr:cNvSpPr txBox="1">
          <a:spLocks noChangeArrowheads="1"/>
        </xdr:cNvSpPr>
      </xdr:nvSpPr>
      <xdr:spPr bwMode="auto">
        <a:xfrm>
          <a:off x="8715377" y="773113"/>
          <a:ext cx="2541586" cy="3640138"/>
        </a:xfrm>
        <a:prstGeom prst="rect">
          <a:avLst/>
        </a:prstGeom>
        <a:solidFill>
          <a:schemeClr val="bg1"/>
        </a:solidFill>
        <a:ln w="22225">
          <a:solidFill>
            <a:srgbClr val="000000"/>
          </a:solidFill>
          <a:miter lim="800000"/>
          <a:headEnd/>
          <a:tailEnd/>
        </a:ln>
      </xdr:spPr>
      <xdr:txBody>
        <a:bodyPr vertOverflow="clip" wrap="square" lIns="27432" tIns="27432"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1" baseline="0">
              <a:effectLst/>
              <a:latin typeface="Arial" panose="020B0604020202020204" pitchFamily="34" charset="0"/>
              <a:ea typeface="+mn-ea"/>
              <a:cs typeface="Arial" panose="020B0604020202020204" pitchFamily="34" charset="0"/>
            </a:rPr>
            <a:t>If the infant is HIV negative at the time of maternal seroconversion, infant HIV testing will be repeated at 4-6 weeks later. If infant testing continues to be negative at the 4-6 weeks test, it should be repeated again at 12 weeks after confirmation of the maternal infection.</a:t>
          </a:r>
          <a:endParaRPr lang="en-US" sz="1100" i="1">
            <a:effectLst/>
            <a:latin typeface="Arial" panose="020B0604020202020204" pitchFamily="34" charset="0"/>
            <a:cs typeface="Arial" panose="020B0604020202020204" pitchFamily="34" charset="0"/>
          </a:endParaRP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Instructions:</a:t>
          </a:r>
        </a:p>
        <a:p>
          <a:pPr algn="l" rtl="0">
            <a:defRPr sz="1000"/>
          </a:pPr>
          <a:endParaRPr lang="en-US" sz="1100" b="0" i="0" u="none" strike="noStrike" baseline="0">
            <a:solidFill>
              <a:srgbClr val="000000"/>
            </a:solidFill>
            <a:latin typeface="Arial"/>
            <a:cs typeface="Arial"/>
          </a:endParaRPr>
        </a:p>
        <a:p>
          <a:pPr marL="0" indent="0" algn="l" rtl="0">
            <a:defRPr sz="1000"/>
          </a:pPr>
          <a:r>
            <a:rPr lang="en-US" sz="1100" b="0" i="0" u="none" strike="noStrike" baseline="0">
              <a:solidFill>
                <a:srgbClr val="000000"/>
              </a:solidFill>
              <a:latin typeface="Arial"/>
              <a:cs typeface="Arial"/>
            </a:rPr>
            <a:t>1. When  mother seroconverts, enter the PTID, Staff Initials, and Enrollment Date.</a:t>
          </a:r>
          <a:r>
            <a:rPr lang="en-US" sz="1100" b="0" i="0" u="none" strike="noStrike" baseline="0">
              <a:solidFill>
                <a:srgbClr val="000000"/>
              </a:solidFill>
              <a:latin typeface="Arial"/>
              <a:ea typeface="+mn-ea"/>
              <a:cs typeface="Arial"/>
            </a:rPr>
            <a:t> </a:t>
          </a:r>
        </a:p>
        <a:p>
          <a:pPr marL="0" indent="0" algn="l" rtl="0">
            <a:defRPr sz="1000"/>
          </a:pPr>
          <a:endParaRPr lang="en-US" sz="11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ea typeface="+mn-ea"/>
              <a:cs typeface="Arial"/>
            </a:rPr>
            <a:t>2. Enter the seroconversion date of the mother. The target visit dates for the infant will populate based off of the mother's seroconversion date.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3. Print and place in the participant's study notebook.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3</xdr:col>
      <xdr:colOff>11113</xdr:colOff>
      <xdr:row>11</xdr:row>
      <xdr:rowOff>9525</xdr:rowOff>
    </xdr:from>
    <xdr:to>
      <xdr:col>3</xdr:col>
      <xdr:colOff>603250</xdr:colOff>
      <xdr:row>11</xdr:row>
      <xdr:rowOff>277812</xdr:rowOff>
    </xdr:to>
    <xdr:sp macro="" textlink="">
      <xdr:nvSpPr>
        <xdr:cNvPr id="3" name="Rectangle 2">
          <a:extLst>
            <a:ext uri="{FF2B5EF4-FFF2-40B4-BE49-F238E27FC236}">
              <a16:creationId xmlns:a16="http://schemas.microsoft.com/office/drawing/2014/main" id="{135D53F9-4E17-4734-A32B-782B6055E4AF}"/>
            </a:ext>
          </a:extLst>
        </xdr:cNvPr>
        <xdr:cNvSpPr/>
      </xdr:nvSpPr>
      <xdr:spPr>
        <a:xfrm>
          <a:off x="4535488" y="3168650"/>
          <a:ext cx="592137" cy="26828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OPEN</a:t>
          </a:r>
        </a:p>
      </xdr:txBody>
    </xdr:sp>
    <xdr:clientData/>
  </xdr:twoCellAnchor>
  <xdr:twoCellAnchor>
    <xdr:from>
      <xdr:col>4</xdr:col>
      <xdr:colOff>7938</xdr:colOff>
      <xdr:row>11</xdr:row>
      <xdr:rowOff>6351</xdr:rowOff>
    </xdr:from>
    <xdr:to>
      <xdr:col>4</xdr:col>
      <xdr:colOff>603250</xdr:colOff>
      <xdr:row>11</xdr:row>
      <xdr:rowOff>277813</xdr:rowOff>
    </xdr:to>
    <xdr:sp macro="" textlink="">
      <xdr:nvSpPr>
        <xdr:cNvPr id="4" name="Rectangle 3">
          <a:extLst>
            <a:ext uri="{FF2B5EF4-FFF2-40B4-BE49-F238E27FC236}">
              <a16:creationId xmlns:a16="http://schemas.microsoft.com/office/drawing/2014/main" id="{E4A2578C-6D91-4D8D-A017-3F96719D444E}"/>
            </a:ext>
          </a:extLst>
        </xdr:cNvPr>
        <xdr:cNvSpPr/>
      </xdr:nvSpPr>
      <xdr:spPr>
        <a:xfrm>
          <a:off x="6183313" y="3165476"/>
          <a:ext cx="595312" cy="271462"/>
        </a:xfrm>
        <a:prstGeom prst="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100" b="1"/>
            <a:t>CLOSE</a:t>
          </a:r>
        </a:p>
      </xdr:txBody>
    </xdr:sp>
    <xdr:clientData/>
  </xdr:twoCellAnchor>
  <xdr:twoCellAnchor>
    <xdr:from>
      <xdr:col>4</xdr:col>
      <xdr:colOff>11113</xdr:colOff>
      <xdr:row>11</xdr:row>
      <xdr:rowOff>9525</xdr:rowOff>
    </xdr:from>
    <xdr:to>
      <xdr:col>4</xdr:col>
      <xdr:colOff>603250</xdr:colOff>
      <xdr:row>11</xdr:row>
      <xdr:rowOff>277812</xdr:rowOff>
    </xdr:to>
    <xdr:sp macro="" textlink="">
      <xdr:nvSpPr>
        <xdr:cNvPr id="5" name="Rectangle 4">
          <a:extLst>
            <a:ext uri="{FF2B5EF4-FFF2-40B4-BE49-F238E27FC236}">
              <a16:creationId xmlns:a16="http://schemas.microsoft.com/office/drawing/2014/main" id="{C7BA75DE-0FFC-471C-9F97-0FA220119244}"/>
            </a:ext>
          </a:extLst>
        </xdr:cNvPr>
        <xdr:cNvSpPr/>
      </xdr:nvSpPr>
      <xdr:spPr>
        <a:xfrm>
          <a:off x="4532313" y="3165475"/>
          <a:ext cx="592137" cy="268287"/>
        </a:xfrm>
        <a:prstGeom prst="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100" b="1"/>
            <a:t>CLOSE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zoomScaleNormal="100" zoomScaleSheetLayoutView="100" workbookViewId="0">
      <selection activeCell="D5" sqref="D5"/>
    </sheetView>
  </sheetViews>
  <sheetFormatPr defaultRowHeight="12.5" x14ac:dyDescent="0.25"/>
  <cols>
    <col min="1" max="1" width="3.26953125" style="24" customWidth="1"/>
    <col min="2" max="2" width="4.36328125" style="24" customWidth="1"/>
    <col min="3" max="3" width="15.1796875" style="24" customWidth="1"/>
    <col min="4" max="4" width="28.453125" style="24" customWidth="1"/>
    <col min="5" max="5" width="6.36328125" style="24" customWidth="1"/>
    <col min="6" max="6" width="20.6328125" style="24" customWidth="1"/>
    <col min="7" max="7" width="28.81640625" style="24" customWidth="1"/>
    <col min="8" max="8" width="4.26953125" style="24" customWidth="1"/>
    <col min="9" max="9" width="26.453125" style="24" customWidth="1"/>
    <col min="10" max="10" width="13.26953125" style="24" customWidth="1"/>
    <col min="11" max="12" width="9.1796875" style="34"/>
    <col min="13" max="16384" width="8.7265625" style="24"/>
  </cols>
  <sheetData>
    <row r="1" spans="1:27" x14ac:dyDescent="0.25">
      <c r="A1" s="22"/>
      <c r="B1" s="22"/>
      <c r="C1" s="22"/>
      <c r="D1" s="22"/>
      <c r="E1" s="22"/>
      <c r="F1" s="22"/>
      <c r="G1" s="22"/>
      <c r="H1" s="22"/>
      <c r="I1" s="23"/>
      <c r="J1" s="23"/>
      <c r="K1" s="23"/>
      <c r="L1" s="23"/>
      <c r="M1" s="23"/>
      <c r="N1" s="23"/>
      <c r="O1" s="23"/>
      <c r="P1" s="23"/>
      <c r="Q1" s="23"/>
      <c r="R1" s="23"/>
      <c r="S1" s="23"/>
      <c r="T1" s="23"/>
      <c r="U1" s="23"/>
      <c r="V1" s="23"/>
      <c r="W1" s="23"/>
      <c r="X1" s="23"/>
      <c r="Y1" s="23"/>
      <c r="Z1" s="23"/>
      <c r="AA1" s="23"/>
    </row>
    <row r="2" spans="1:27" s="26" customFormat="1" ht="26.25" customHeight="1" x14ac:dyDescent="0.4">
      <c r="A2" s="22"/>
      <c r="B2" s="25" t="s">
        <v>17</v>
      </c>
      <c r="C2" s="25"/>
      <c r="D2" s="25"/>
      <c r="E2" s="25"/>
      <c r="F2" s="25"/>
      <c r="G2" s="22"/>
      <c r="H2" s="22"/>
      <c r="I2" s="22"/>
      <c r="J2" s="22"/>
      <c r="K2" s="22"/>
      <c r="L2" s="22"/>
      <c r="M2" s="22"/>
      <c r="N2" s="22"/>
      <c r="O2" s="22"/>
      <c r="P2" s="22"/>
      <c r="Q2" s="22"/>
      <c r="R2" s="22"/>
      <c r="S2" s="22"/>
      <c r="T2" s="22"/>
      <c r="U2" s="22"/>
      <c r="V2" s="22"/>
      <c r="W2" s="22"/>
      <c r="X2" s="22"/>
      <c r="Y2" s="22"/>
      <c r="Z2" s="22"/>
      <c r="AA2" s="22"/>
    </row>
    <row r="3" spans="1:27" s="26" customFormat="1"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s="26" customFormat="1" ht="13" thickBot="1" x14ac:dyDescent="0.3">
      <c r="A4" s="22"/>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s="26" customFormat="1" ht="39" customHeight="1" thickBot="1" x14ac:dyDescent="0.3">
      <c r="A5" s="22"/>
      <c r="B5" s="67" t="s">
        <v>34</v>
      </c>
      <c r="C5" s="67"/>
      <c r="D5" s="21">
        <v>43831</v>
      </c>
      <c r="E5" s="22"/>
      <c r="F5" s="27" t="s">
        <v>39</v>
      </c>
      <c r="G5" s="21">
        <v>43831</v>
      </c>
      <c r="H5" s="22"/>
      <c r="I5" s="22"/>
      <c r="J5" s="22"/>
      <c r="K5" s="22"/>
      <c r="L5" s="22"/>
      <c r="M5" s="22"/>
      <c r="N5" s="22"/>
      <c r="O5" s="22"/>
      <c r="P5" s="22"/>
      <c r="Q5" s="22"/>
      <c r="R5" s="22"/>
      <c r="S5" s="22"/>
      <c r="T5" s="22"/>
      <c r="U5" s="22"/>
      <c r="V5" s="22"/>
      <c r="W5" s="22"/>
      <c r="X5" s="22"/>
      <c r="Y5" s="22"/>
      <c r="Z5" s="22"/>
      <c r="AA5" s="22"/>
    </row>
    <row r="6" spans="1:27" s="26" customFormat="1" ht="24" customHeight="1" thickBot="1" x14ac:dyDescent="0.35">
      <c r="A6" s="68" t="s">
        <v>33</v>
      </c>
      <c r="B6" s="68"/>
      <c r="C6" s="68"/>
      <c r="D6" s="68"/>
      <c r="E6" s="22"/>
      <c r="F6" s="22"/>
      <c r="G6" s="22"/>
      <c r="H6" s="22"/>
      <c r="I6" s="22"/>
      <c r="J6" s="22"/>
      <c r="K6" s="22"/>
      <c r="L6" s="22"/>
      <c r="M6" s="22"/>
      <c r="N6" s="22"/>
      <c r="O6" s="22"/>
      <c r="P6" s="22"/>
      <c r="Q6" s="22"/>
      <c r="R6" s="22"/>
      <c r="S6" s="22"/>
      <c r="T6" s="22"/>
      <c r="U6" s="22"/>
      <c r="V6" s="22"/>
      <c r="W6" s="22"/>
      <c r="X6" s="22"/>
      <c r="Y6" s="22"/>
      <c r="Z6" s="22"/>
      <c r="AA6" s="22"/>
    </row>
    <row r="7" spans="1:27" s="26" customFormat="1" ht="42.5" thickBot="1" x14ac:dyDescent="0.4">
      <c r="A7" s="22"/>
      <c r="B7" s="28"/>
      <c r="C7" s="29"/>
      <c r="D7" s="30"/>
      <c r="E7" s="22"/>
      <c r="F7" s="31" t="s">
        <v>35</v>
      </c>
      <c r="G7" s="19">
        <f>G5+42</f>
        <v>43873</v>
      </c>
      <c r="H7" s="22"/>
      <c r="I7" s="69" t="str">
        <f>IF(G7&gt;D9, "(4) Based on Infant DOB, participant cannot be enrolled within 35-day screening window"," ")</f>
        <v>(4) Based on Infant DOB, participant cannot be enrolled within 35-day screening window</v>
      </c>
      <c r="J7" s="22"/>
      <c r="K7" s="22"/>
      <c r="L7" s="22"/>
      <c r="M7" s="22"/>
      <c r="N7" s="22"/>
      <c r="O7" s="22"/>
      <c r="P7" s="22"/>
      <c r="Q7" s="22"/>
      <c r="R7" s="22"/>
      <c r="S7" s="22"/>
      <c r="T7" s="22"/>
      <c r="U7" s="22"/>
      <c r="V7" s="22"/>
      <c r="W7" s="22"/>
      <c r="X7" s="22"/>
      <c r="Y7" s="22"/>
      <c r="Z7" s="22"/>
      <c r="AA7" s="22"/>
    </row>
    <row r="8" spans="1:27" s="26" customFormat="1" ht="23" customHeight="1" thickBot="1" x14ac:dyDescent="0.4">
      <c r="A8" s="22"/>
      <c r="B8" s="28"/>
      <c r="C8" s="29"/>
      <c r="D8" s="32"/>
      <c r="E8" s="22"/>
      <c r="F8" s="22"/>
      <c r="G8" s="22"/>
      <c r="H8" s="22"/>
      <c r="I8" s="70"/>
      <c r="J8" s="22"/>
      <c r="K8" s="22"/>
      <c r="L8" s="22"/>
      <c r="M8" s="22"/>
      <c r="N8" s="22"/>
      <c r="O8" s="22"/>
      <c r="P8" s="22"/>
      <c r="Q8" s="22"/>
      <c r="R8" s="22"/>
      <c r="S8" s="22"/>
      <c r="T8" s="22"/>
      <c r="U8" s="22"/>
      <c r="V8" s="22"/>
      <c r="W8" s="22"/>
      <c r="X8" s="22"/>
      <c r="Y8" s="22"/>
      <c r="Z8" s="22"/>
      <c r="AA8" s="22"/>
    </row>
    <row r="9" spans="1:27" s="26" customFormat="1" ht="54.5" customHeight="1" thickBot="1" x14ac:dyDescent="0.3">
      <c r="A9" s="22"/>
      <c r="B9" s="67" t="s">
        <v>36</v>
      </c>
      <c r="C9" s="67"/>
      <c r="D9" s="20">
        <f>D5+35</f>
        <v>43866</v>
      </c>
      <c r="E9" s="22"/>
      <c r="F9" s="27" t="s">
        <v>37</v>
      </c>
      <c r="G9" s="20">
        <f>G5+84</f>
        <v>43915</v>
      </c>
      <c r="H9" s="22"/>
      <c r="I9" s="71"/>
      <c r="J9" s="22"/>
      <c r="K9" s="22"/>
      <c r="L9" s="22"/>
      <c r="M9" s="22"/>
      <c r="N9" s="22"/>
      <c r="O9" s="22"/>
      <c r="P9" s="22"/>
      <c r="Q9" s="22"/>
      <c r="R9" s="22"/>
      <c r="S9" s="22"/>
      <c r="T9" s="22"/>
      <c r="U9" s="22"/>
      <c r="V9" s="22"/>
      <c r="W9" s="22"/>
      <c r="X9" s="22"/>
      <c r="Y9" s="22"/>
      <c r="Z9" s="23"/>
      <c r="AA9" s="22"/>
    </row>
    <row r="10" spans="1:27" s="26" customFormat="1" ht="23" customHeight="1" thickBot="1" x14ac:dyDescent="0.3">
      <c r="A10" s="22"/>
      <c r="B10" s="27"/>
      <c r="C10" s="27"/>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s="26" customFormat="1" ht="47.5" customHeight="1" thickBot="1" x14ac:dyDescent="0.4">
      <c r="A11" s="22"/>
      <c r="B11" s="28"/>
      <c r="C11" s="29"/>
      <c r="D11" s="30"/>
      <c r="E11" s="22"/>
      <c r="F11" s="33" t="s">
        <v>38</v>
      </c>
      <c r="G11" s="19">
        <f>IF(D9&gt;G9,G9,D9)</f>
        <v>43866</v>
      </c>
      <c r="H11" s="22"/>
      <c r="I11" s="22"/>
      <c r="J11" s="22"/>
      <c r="K11" s="22"/>
      <c r="L11" s="22"/>
      <c r="M11" s="22"/>
      <c r="N11" s="22"/>
      <c r="O11" s="22"/>
      <c r="P11" s="22"/>
      <c r="Q11" s="22"/>
      <c r="R11" s="22"/>
      <c r="S11" s="22"/>
      <c r="T11" s="22"/>
      <c r="U11" s="22"/>
      <c r="V11" s="22"/>
      <c r="W11" s="22"/>
      <c r="X11" s="22"/>
      <c r="Y11" s="22"/>
      <c r="Z11" s="22"/>
      <c r="AA11" s="22"/>
    </row>
    <row r="12" spans="1:27" s="26" customFormat="1" ht="20"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s="26" customForma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x14ac:dyDescent="0.25">
      <c r="A14" s="22"/>
      <c r="B14" s="22"/>
      <c r="C14" s="22"/>
      <c r="D14" s="22"/>
      <c r="E14" s="22"/>
      <c r="F14" s="22"/>
      <c r="G14" s="22"/>
      <c r="H14" s="22"/>
      <c r="I14" s="23"/>
      <c r="J14" s="23"/>
      <c r="K14" s="23"/>
      <c r="L14" s="23"/>
      <c r="M14" s="23"/>
      <c r="N14" s="23"/>
      <c r="O14" s="23"/>
      <c r="P14" s="23"/>
      <c r="Q14" s="23"/>
      <c r="R14" s="23"/>
      <c r="S14" s="23"/>
      <c r="T14" s="23"/>
      <c r="U14" s="23"/>
      <c r="V14" s="23"/>
      <c r="W14" s="23"/>
      <c r="X14" s="23"/>
      <c r="Y14" s="23"/>
      <c r="Z14" s="23"/>
      <c r="AA14" s="23"/>
    </row>
    <row r="15" spans="1:27" x14ac:dyDescent="0.25">
      <c r="A15" s="22"/>
      <c r="B15" s="22"/>
      <c r="C15" s="22"/>
      <c r="D15" s="22"/>
      <c r="E15" s="22"/>
      <c r="F15" s="22"/>
      <c r="G15" s="22"/>
      <c r="H15" s="22"/>
      <c r="I15" s="23"/>
      <c r="J15" s="23"/>
      <c r="K15" s="23"/>
      <c r="L15" s="23"/>
      <c r="M15" s="23"/>
      <c r="N15" s="23"/>
      <c r="O15" s="23"/>
      <c r="P15" s="23"/>
      <c r="Q15" s="23"/>
      <c r="R15" s="23"/>
      <c r="S15" s="23"/>
      <c r="T15" s="23"/>
      <c r="U15" s="23"/>
      <c r="V15" s="23"/>
      <c r="W15" s="23"/>
      <c r="X15" s="23"/>
      <c r="Y15" s="23"/>
      <c r="Z15" s="23"/>
      <c r="AA15" s="23"/>
    </row>
    <row r="16" spans="1:27" x14ac:dyDescent="0.25">
      <c r="A16" s="22"/>
      <c r="B16" s="22"/>
      <c r="C16" s="22"/>
      <c r="D16" s="22"/>
      <c r="E16" s="22"/>
      <c r="F16" s="22"/>
      <c r="G16" s="22"/>
      <c r="H16" s="22"/>
      <c r="I16" s="23"/>
      <c r="J16" s="23"/>
      <c r="K16" s="23"/>
      <c r="L16" s="23"/>
      <c r="M16" s="23"/>
      <c r="N16" s="23"/>
      <c r="O16" s="23"/>
      <c r="P16" s="23"/>
      <c r="Q16" s="23"/>
      <c r="R16" s="23"/>
      <c r="S16" s="23"/>
      <c r="T16" s="23"/>
      <c r="U16" s="23"/>
      <c r="V16" s="23"/>
      <c r="W16" s="23"/>
      <c r="X16" s="23"/>
      <c r="Y16" s="23"/>
      <c r="Z16" s="23"/>
      <c r="AA16" s="23"/>
    </row>
    <row r="17" spans="1:27" x14ac:dyDescent="0.25">
      <c r="A17" s="22"/>
      <c r="B17" s="22"/>
      <c r="C17" s="22"/>
      <c r="D17" s="22"/>
      <c r="E17" s="22"/>
      <c r="F17" s="22"/>
      <c r="G17" s="22"/>
      <c r="H17" s="22"/>
      <c r="I17" s="23"/>
      <c r="J17" s="23"/>
      <c r="K17" s="23"/>
      <c r="L17" s="23"/>
      <c r="M17" s="23"/>
      <c r="N17" s="23"/>
      <c r="O17" s="23"/>
      <c r="P17" s="23"/>
      <c r="Q17" s="23"/>
      <c r="R17" s="23"/>
      <c r="S17" s="23"/>
      <c r="T17" s="23"/>
      <c r="U17" s="23"/>
      <c r="V17" s="23"/>
      <c r="W17" s="23"/>
      <c r="X17" s="23"/>
      <c r="Y17" s="23"/>
      <c r="Z17" s="23"/>
      <c r="AA17" s="23"/>
    </row>
    <row r="18" spans="1:27" x14ac:dyDescent="0.25">
      <c r="A18" s="22"/>
      <c r="B18" s="22"/>
      <c r="C18" s="22"/>
      <c r="D18" s="22"/>
      <c r="E18" s="22"/>
      <c r="F18" s="22"/>
      <c r="G18" s="22"/>
      <c r="H18" s="22"/>
      <c r="I18" s="23"/>
      <c r="J18" s="23"/>
      <c r="K18" s="23"/>
      <c r="L18" s="23"/>
      <c r="M18" s="23"/>
      <c r="N18" s="23"/>
      <c r="O18" s="23"/>
      <c r="P18" s="23"/>
      <c r="Q18" s="23"/>
      <c r="R18" s="23"/>
      <c r="S18" s="23"/>
      <c r="T18" s="23"/>
      <c r="U18" s="23"/>
      <c r="V18" s="23"/>
      <c r="W18" s="23"/>
      <c r="X18" s="23"/>
      <c r="Y18" s="23"/>
      <c r="Z18" s="23"/>
      <c r="AA18" s="23"/>
    </row>
    <row r="19" spans="1:27" x14ac:dyDescent="0.25">
      <c r="A19" s="22"/>
      <c r="B19" s="22"/>
      <c r="C19" s="22"/>
      <c r="D19" s="22"/>
      <c r="E19" s="22"/>
      <c r="F19" s="22"/>
      <c r="G19" s="22"/>
      <c r="H19" s="22"/>
      <c r="I19" s="23"/>
      <c r="J19" s="23"/>
      <c r="K19" s="23"/>
      <c r="L19" s="23"/>
      <c r="M19" s="23"/>
      <c r="N19" s="23"/>
      <c r="O19" s="23"/>
      <c r="P19" s="23"/>
      <c r="Q19" s="23"/>
      <c r="R19" s="23"/>
      <c r="S19" s="23"/>
      <c r="T19" s="23"/>
      <c r="U19" s="23"/>
      <c r="V19" s="23"/>
      <c r="W19" s="23"/>
      <c r="X19" s="23"/>
      <c r="Y19" s="23"/>
      <c r="Z19" s="23"/>
      <c r="AA19" s="23"/>
    </row>
    <row r="20" spans="1:27" x14ac:dyDescent="0.25">
      <c r="A20" s="22"/>
      <c r="B20" s="22"/>
      <c r="C20" s="22"/>
      <c r="D20" s="22"/>
      <c r="E20" s="22"/>
      <c r="F20" s="22"/>
      <c r="G20" s="22"/>
      <c r="H20" s="22"/>
      <c r="I20" s="23"/>
      <c r="J20" s="23"/>
      <c r="K20" s="23"/>
      <c r="L20" s="23"/>
      <c r="M20" s="23"/>
      <c r="N20" s="23"/>
      <c r="O20" s="23"/>
      <c r="P20" s="23"/>
      <c r="Q20" s="23"/>
      <c r="R20" s="23"/>
      <c r="S20" s="23"/>
      <c r="T20" s="23"/>
      <c r="U20" s="23"/>
      <c r="V20" s="23"/>
      <c r="W20" s="23"/>
      <c r="X20" s="23"/>
      <c r="Y20" s="23"/>
      <c r="Z20" s="23"/>
      <c r="AA20" s="23"/>
    </row>
    <row r="21" spans="1:27" x14ac:dyDescent="0.25">
      <c r="A21" s="22"/>
      <c r="B21" s="22"/>
      <c r="C21" s="22"/>
      <c r="D21" s="22"/>
      <c r="E21" s="22"/>
      <c r="F21" s="22"/>
      <c r="G21" s="22"/>
      <c r="H21" s="22"/>
      <c r="I21" s="23"/>
      <c r="J21" s="23"/>
      <c r="K21" s="23"/>
      <c r="L21" s="23"/>
      <c r="M21" s="23"/>
      <c r="N21" s="23"/>
      <c r="O21" s="23"/>
      <c r="P21" s="23"/>
      <c r="Q21" s="23"/>
      <c r="R21" s="23"/>
      <c r="S21" s="23"/>
      <c r="T21" s="23"/>
      <c r="U21" s="23"/>
      <c r="V21" s="23"/>
      <c r="W21" s="23"/>
      <c r="X21" s="23"/>
      <c r="Y21" s="23"/>
      <c r="Z21" s="23"/>
      <c r="AA21" s="23"/>
    </row>
    <row r="22" spans="1:27" x14ac:dyDescent="0.25">
      <c r="A22" s="22"/>
      <c r="B22" s="22"/>
      <c r="C22" s="22"/>
      <c r="D22" s="22"/>
      <c r="E22" s="22"/>
      <c r="F22" s="22"/>
      <c r="G22" s="22"/>
      <c r="H22" s="22"/>
      <c r="I22" s="23"/>
      <c r="J22" s="23"/>
      <c r="K22" s="23"/>
      <c r="L22" s="23"/>
      <c r="M22" s="23"/>
      <c r="N22" s="23"/>
      <c r="O22" s="23"/>
      <c r="P22" s="23"/>
      <c r="Q22" s="23"/>
      <c r="R22" s="23"/>
      <c r="S22" s="23"/>
      <c r="T22" s="23"/>
      <c r="U22" s="23"/>
      <c r="V22" s="23"/>
      <c r="W22" s="23"/>
      <c r="X22" s="23"/>
      <c r="Y22" s="23"/>
      <c r="Z22" s="23"/>
      <c r="AA22" s="23"/>
    </row>
    <row r="23" spans="1:27" x14ac:dyDescent="0.25">
      <c r="A23" s="22"/>
      <c r="B23" s="22"/>
      <c r="C23" s="22"/>
      <c r="D23" s="22"/>
      <c r="E23" s="22"/>
      <c r="F23" s="22"/>
      <c r="G23" s="22"/>
      <c r="H23" s="22"/>
      <c r="I23" s="23"/>
      <c r="J23" s="23"/>
      <c r="K23" s="23"/>
      <c r="L23" s="23"/>
      <c r="M23" s="23"/>
      <c r="N23" s="23"/>
      <c r="O23" s="23"/>
      <c r="P23" s="23"/>
      <c r="Q23" s="23"/>
      <c r="R23" s="23"/>
      <c r="S23" s="23"/>
      <c r="T23" s="23"/>
      <c r="U23" s="23"/>
      <c r="V23" s="23"/>
      <c r="W23" s="23"/>
      <c r="X23" s="23"/>
      <c r="Y23" s="23"/>
      <c r="Z23" s="23"/>
      <c r="AA23" s="23"/>
    </row>
    <row r="24" spans="1:27" x14ac:dyDescent="0.25">
      <c r="A24" s="22"/>
      <c r="B24" s="22"/>
      <c r="C24" s="22"/>
      <c r="D24" s="22"/>
      <c r="E24" s="22"/>
      <c r="F24" s="22"/>
      <c r="G24" s="22"/>
      <c r="H24" s="22"/>
      <c r="I24" s="23"/>
      <c r="J24" s="23"/>
      <c r="K24" s="23"/>
      <c r="L24" s="23"/>
      <c r="M24" s="23"/>
      <c r="N24" s="23"/>
      <c r="O24" s="23"/>
      <c r="P24" s="23"/>
      <c r="Q24" s="23"/>
      <c r="R24" s="23"/>
      <c r="S24" s="23"/>
      <c r="T24" s="23"/>
      <c r="U24" s="23"/>
      <c r="V24" s="23"/>
      <c r="W24" s="23"/>
      <c r="X24" s="23"/>
      <c r="Y24" s="23"/>
      <c r="Z24" s="23"/>
      <c r="AA24" s="23"/>
    </row>
    <row r="25" spans="1:27" x14ac:dyDescent="0.25">
      <c r="A25" s="22"/>
      <c r="B25" s="22"/>
      <c r="C25" s="22"/>
      <c r="D25" s="22"/>
      <c r="E25" s="22"/>
      <c r="F25" s="22"/>
      <c r="G25" s="22"/>
      <c r="H25" s="22"/>
      <c r="I25" s="23"/>
      <c r="J25" s="23"/>
      <c r="K25" s="23"/>
      <c r="L25" s="23"/>
      <c r="M25" s="23"/>
      <c r="N25" s="23"/>
      <c r="O25" s="23"/>
      <c r="P25" s="23"/>
      <c r="Q25" s="23"/>
      <c r="R25" s="23"/>
      <c r="S25" s="23"/>
      <c r="T25" s="23"/>
      <c r="U25" s="23"/>
      <c r="V25" s="23"/>
      <c r="W25" s="23"/>
      <c r="X25" s="23"/>
      <c r="Y25" s="23"/>
      <c r="Z25" s="23"/>
      <c r="AA25" s="23"/>
    </row>
    <row r="26" spans="1:27" ht="28.5" customHeight="1" x14ac:dyDescent="0.25">
      <c r="A26" s="22"/>
      <c r="B26" s="22"/>
      <c r="C26" s="22"/>
      <c r="D26" s="22"/>
      <c r="E26" s="22"/>
      <c r="F26" s="22"/>
      <c r="G26" s="22"/>
      <c r="H26" s="22"/>
      <c r="I26" s="23"/>
      <c r="J26" s="23"/>
      <c r="K26" s="23"/>
      <c r="L26" s="23"/>
      <c r="M26" s="23"/>
      <c r="N26" s="23"/>
      <c r="O26" s="23"/>
      <c r="P26" s="23"/>
      <c r="Q26" s="23"/>
      <c r="R26" s="23"/>
      <c r="S26" s="23"/>
      <c r="T26" s="23"/>
      <c r="U26" s="23"/>
      <c r="V26" s="23"/>
      <c r="W26" s="23"/>
      <c r="X26" s="23"/>
      <c r="Y26" s="23"/>
      <c r="Z26" s="23"/>
      <c r="AA26" s="23"/>
    </row>
    <row r="27" spans="1:27"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7"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7"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1:27"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sheetData>
  <sheetProtection algorithmName="SHA-512" hashValue="WVA52cjAT9qcaoDNEcezANwfe8gMeo33VB5sCClQLPUzSGcowv2/t2qFfj1yUZ67jxdo4esopDmIEIQpeBDulg==" saltValue="JK0fN9WstAA4mGVtZh4ysA==" spinCount="100000" sheet="1"/>
  <mergeCells count="4">
    <mergeCell ref="B9:C9"/>
    <mergeCell ref="B5:C5"/>
    <mergeCell ref="A6:D6"/>
    <mergeCell ref="I7:I9"/>
  </mergeCells>
  <phoneticPr fontId="2" type="noConversion"/>
  <pageMargins left="0.75" right="0.75" top="1" bottom="1" header="0.5" footer="0.5"/>
  <pageSetup paperSize="9" scale="71" orientation="portrait" r:id="rId1"/>
  <headerFooter alignWithMargins="0"/>
  <colBreaks count="2" manualBreakCount="2">
    <brk id="4" min="1" max="13"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tabSelected="1" zoomScale="120" zoomScaleNormal="120" zoomScaleSheetLayoutView="90" workbookViewId="0">
      <selection activeCell="D7" sqref="D7"/>
    </sheetView>
  </sheetViews>
  <sheetFormatPr defaultColWidth="9.1796875" defaultRowHeight="12.5" x14ac:dyDescent="0.25"/>
  <cols>
    <col min="1" max="1" width="3.81640625" style="36" customWidth="1"/>
    <col min="2" max="2" width="46.1796875" style="36" customWidth="1"/>
    <col min="3" max="3" width="14.1796875" style="36" customWidth="1"/>
    <col min="4" max="4" width="15.54296875" style="36" customWidth="1"/>
    <col min="5" max="5" width="16.1796875" style="36" customWidth="1"/>
    <col min="6" max="6" width="14.7265625" style="36" customWidth="1"/>
    <col min="7" max="7" width="18.54296875" style="36" customWidth="1"/>
    <col min="8" max="8" width="23.1796875" style="36" customWidth="1"/>
    <col min="9" max="9" width="12.453125" style="36" customWidth="1"/>
    <col min="10" max="16384" width="9.1796875" style="36"/>
  </cols>
  <sheetData>
    <row r="1" spans="1:3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1" ht="24" customHeight="1" x14ac:dyDescent="0.4">
      <c r="A2" s="35"/>
      <c r="B2" s="37" t="s">
        <v>18</v>
      </c>
      <c r="C2" s="35"/>
      <c r="D2" s="37"/>
      <c r="E2" s="37"/>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2"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14.25" customHeight="1" thickBo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24" customHeight="1" thickBot="1" x14ac:dyDescent="0.3">
      <c r="A5" s="35"/>
      <c r="B5" s="38" t="s">
        <v>0</v>
      </c>
      <c r="C5" s="72" t="s">
        <v>14</v>
      </c>
      <c r="D5" s="73"/>
      <c r="E5" s="74"/>
      <c r="F5" s="39" t="s">
        <v>1</v>
      </c>
      <c r="G5" s="14"/>
      <c r="H5" s="35"/>
      <c r="I5" s="35"/>
      <c r="J5" s="35"/>
      <c r="K5" s="35"/>
      <c r="L5" s="35"/>
      <c r="M5" s="35"/>
      <c r="N5" s="35"/>
      <c r="O5" s="35"/>
      <c r="P5" s="35"/>
      <c r="Q5" s="35"/>
      <c r="R5" s="35"/>
      <c r="S5" s="35"/>
      <c r="T5" s="35"/>
      <c r="U5" s="35"/>
      <c r="V5" s="35"/>
      <c r="W5" s="35"/>
      <c r="X5" s="35"/>
      <c r="Y5" s="35"/>
      <c r="Z5" s="35"/>
      <c r="AA5" s="35"/>
      <c r="AB5" s="35"/>
      <c r="AC5" s="35"/>
      <c r="AD5" s="35"/>
      <c r="AE5" s="35"/>
    </row>
    <row r="6" spans="1:31" ht="15" customHeight="1" thickBot="1" x14ac:dyDescent="0.3">
      <c r="A6" s="35"/>
      <c r="B6" s="40"/>
      <c r="C6" s="40"/>
      <c r="D6" s="40"/>
      <c r="E6" s="40"/>
      <c r="F6" s="40"/>
      <c r="G6" s="40"/>
      <c r="H6" s="40"/>
      <c r="I6" s="35"/>
      <c r="J6" s="35"/>
      <c r="K6" s="35"/>
      <c r="L6" s="35"/>
      <c r="M6" s="35"/>
      <c r="N6" s="35"/>
      <c r="O6" s="35"/>
      <c r="P6" s="35"/>
      <c r="Q6" s="35"/>
      <c r="R6" s="35"/>
      <c r="S6" s="35"/>
      <c r="T6" s="35"/>
      <c r="U6" s="35"/>
      <c r="V6" s="35"/>
      <c r="W6" s="35"/>
      <c r="X6" s="35"/>
      <c r="Y6" s="35"/>
      <c r="Z6" s="35"/>
      <c r="AA6" s="35"/>
      <c r="AB6" s="35"/>
      <c r="AC6" s="35"/>
      <c r="AD6" s="35"/>
      <c r="AE6" s="35"/>
    </row>
    <row r="7" spans="1:31" ht="28.5" customHeight="1" thickBot="1" x14ac:dyDescent="0.3">
      <c r="A7" s="35"/>
      <c r="B7" s="75" t="s">
        <v>2</v>
      </c>
      <c r="C7" s="75"/>
      <c r="D7" s="13">
        <v>43831</v>
      </c>
      <c r="E7" s="41" t="s">
        <v>10</v>
      </c>
      <c r="F7" s="35"/>
      <c r="G7" s="40"/>
      <c r="H7" s="40"/>
      <c r="I7" s="35"/>
      <c r="J7" s="35"/>
      <c r="K7" s="35"/>
      <c r="L7" s="35"/>
      <c r="M7" s="35"/>
      <c r="N7" s="35"/>
      <c r="O7" s="35"/>
      <c r="P7" s="35"/>
      <c r="Q7" s="35"/>
      <c r="R7" s="35"/>
      <c r="S7" s="35"/>
      <c r="T7" s="35"/>
      <c r="U7" s="35"/>
      <c r="V7" s="35"/>
      <c r="W7" s="35"/>
      <c r="X7" s="35"/>
      <c r="Y7" s="35"/>
      <c r="Z7" s="35"/>
      <c r="AA7" s="35"/>
      <c r="AB7" s="35"/>
      <c r="AC7" s="35"/>
      <c r="AD7" s="35"/>
      <c r="AE7" s="35"/>
    </row>
    <row r="8" spans="1:31" ht="21" customHeight="1" thickBot="1" x14ac:dyDescent="0.3">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row>
    <row r="9" spans="1:31" ht="36" customHeight="1" thickBot="1" x14ac:dyDescent="0.35">
      <c r="A9" s="35"/>
      <c r="B9" s="42" t="s">
        <v>3</v>
      </c>
      <c r="C9" s="43" t="s">
        <v>12</v>
      </c>
      <c r="D9" s="43" t="s">
        <v>16</v>
      </c>
      <c r="E9" s="44" t="s">
        <v>25</v>
      </c>
      <c r="F9" s="43" t="s">
        <v>4</v>
      </c>
      <c r="G9" s="44" t="s">
        <v>11</v>
      </c>
      <c r="H9" s="45" t="s">
        <v>15</v>
      </c>
      <c r="I9" s="46"/>
      <c r="J9" s="35"/>
      <c r="K9" s="35"/>
      <c r="L9" s="35"/>
      <c r="M9" s="35"/>
      <c r="N9" s="35"/>
      <c r="O9" s="35"/>
      <c r="P9" s="35"/>
      <c r="Q9" s="35"/>
      <c r="R9" s="35"/>
      <c r="S9" s="35"/>
      <c r="T9" s="35"/>
      <c r="U9" s="35"/>
      <c r="V9" s="35"/>
      <c r="W9" s="35"/>
      <c r="X9" s="35"/>
      <c r="Y9" s="35"/>
      <c r="Z9" s="35"/>
      <c r="AA9" s="35"/>
      <c r="AB9" s="35"/>
      <c r="AC9" s="35"/>
      <c r="AD9" s="35"/>
      <c r="AE9" s="35"/>
    </row>
    <row r="10" spans="1:31" s="52" customFormat="1" ht="31.5" customHeight="1" x14ac:dyDescent="0.25">
      <c r="A10" s="47"/>
      <c r="B10" s="48" t="s">
        <v>19</v>
      </c>
      <c r="C10" s="49" t="s">
        <v>5</v>
      </c>
      <c r="D10" s="6">
        <f>D7+5</f>
        <v>43836</v>
      </c>
      <c r="E10" s="6">
        <f>D7+7</f>
        <v>43838</v>
      </c>
      <c r="F10" s="2">
        <f>D7+9</f>
        <v>43840</v>
      </c>
      <c r="G10" s="3"/>
      <c r="H10" s="50"/>
      <c r="I10" s="51"/>
      <c r="J10" s="47"/>
      <c r="K10" s="47"/>
      <c r="L10" s="47"/>
      <c r="M10" s="47"/>
      <c r="N10" s="47"/>
      <c r="O10" s="47"/>
      <c r="P10" s="47"/>
      <c r="Q10" s="47"/>
      <c r="R10" s="47"/>
      <c r="S10" s="47"/>
      <c r="T10" s="47"/>
      <c r="U10" s="47"/>
      <c r="V10" s="47"/>
      <c r="W10" s="47"/>
      <c r="X10" s="47"/>
      <c r="Y10" s="47"/>
      <c r="Z10" s="47"/>
      <c r="AA10" s="47"/>
      <c r="AB10" s="47"/>
      <c r="AC10" s="47"/>
      <c r="AD10" s="47"/>
      <c r="AE10" s="47"/>
    </row>
    <row r="11" spans="1:31" s="52" customFormat="1" ht="37.5" customHeight="1" x14ac:dyDescent="0.25">
      <c r="A11" s="47"/>
      <c r="B11" s="53" t="s">
        <v>20</v>
      </c>
      <c r="C11" s="54" t="s">
        <v>6</v>
      </c>
      <c r="D11" s="1">
        <f>D7+12</f>
        <v>43843</v>
      </c>
      <c r="E11" s="1">
        <f>D7+14</f>
        <v>43845</v>
      </c>
      <c r="F11" s="2">
        <f>D7+16</f>
        <v>43847</v>
      </c>
      <c r="G11" s="5"/>
      <c r="H11" s="7"/>
      <c r="I11" s="51"/>
      <c r="J11" s="47"/>
      <c r="K11" s="47"/>
      <c r="L11" s="47"/>
      <c r="M11" s="47"/>
      <c r="N11" s="47"/>
      <c r="O11" s="47"/>
      <c r="P11" s="47"/>
      <c r="Q11" s="47"/>
      <c r="R11" s="47"/>
      <c r="S11" s="47"/>
      <c r="T11" s="47"/>
      <c r="U11" s="47"/>
      <c r="V11" s="47"/>
      <c r="W11" s="47"/>
      <c r="X11" s="47"/>
      <c r="Y11" s="47"/>
      <c r="Z11" s="47"/>
      <c r="AA11" s="47"/>
      <c r="AB11" s="47"/>
      <c r="AC11" s="47"/>
      <c r="AD11" s="47"/>
      <c r="AE11" s="47"/>
    </row>
    <row r="12" spans="1:31" s="52" customFormat="1" ht="36" customHeight="1" x14ac:dyDescent="0.25">
      <c r="A12" s="47"/>
      <c r="B12" s="53" t="s">
        <v>21</v>
      </c>
      <c r="C12" s="54" t="s">
        <v>7</v>
      </c>
      <c r="D12" s="1">
        <f>D7+21</f>
        <v>43852</v>
      </c>
      <c r="E12" s="1">
        <f>D7+28</f>
        <v>43859</v>
      </c>
      <c r="F12" s="4">
        <f>D7+35</f>
        <v>43866</v>
      </c>
      <c r="G12" s="5"/>
      <c r="H12" s="7"/>
      <c r="I12" s="51"/>
      <c r="J12" s="47"/>
      <c r="K12" s="47"/>
      <c r="L12" s="47"/>
      <c r="M12" s="47"/>
      <c r="N12" s="47"/>
      <c r="O12" s="47"/>
      <c r="P12" s="47"/>
      <c r="Q12" s="47"/>
      <c r="R12" s="47"/>
      <c r="S12" s="47"/>
      <c r="T12" s="47"/>
      <c r="U12" s="47"/>
      <c r="V12" s="47"/>
      <c r="W12" s="47"/>
      <c r="X12" s="47"/>
      <c r="Y12" s="47"/>
      <c r="Z12" s="47"/>
      <c r="AA12" s="47"/>
      <c r="AB12" s="47"/>
      <c r="AC12" s="47"/>
      <c r="AD12" s="47"/>
      <c r="AE12" s="47"/>
    </row>
    <row r="13" spans="1:31" s="52" customFormat="1" ht="34.5" customHeight="1" x14ac:dyDescent="0.25">
      <c r="A13" s="47"/>
      <c r="B13" s="53" t="s">
        <v>22</v>
      </c>
      <c r="C13" s="54" t="s">
        <v>8</v>
      </c>
      <c r="D13" s="1">
        <f>D7+49</f>
        <v>43880</v>
      </c>
      <c r="E13" s="1">
        <f>D7+56</f>
        <v>43887</v>
      </c>
      <c r="F13" s="4">
        <f>D7+63</f>
        <v>43894</v>
      </c>
      <c r="G13" s="5"/>
      <c r="H13" s="7"/>
      <c r="I13" s="51"/>
      <c r="J13" s="47"/>
      <c r="K13" s="47"/>
      <c r="L13" s="47"/>
      <c r="M13" s="47"/>
      <c r="N13" s="47"/>
      <c r="O13" s="47"/>
      <c r="P13" s="47"/>
      <c r="Q13" s="47"/>
      <c r="R13" s="47"/>
      <c r="S13" s="47"/>
      <c r="T13" s="47"/>
      <c r="U13" s="47"/>
      <c r="V13" s="47"/>
      <c r="W13" s="47"/>
      <c r="X13" s="47"/>
      <c r="Y13" s="47"/>
      <c r="Z13" s="47"/>
      <c r="AA13" s="47"/>
      <c r="AB13" s="47"/>
      <c r="AC13" s="47"/>
      <c r="AD13" s="47"/>
      <c r="AE13" s="47"/>
    </row>
    <row r="14" spans="1:31" s="52" customFormat="1" ht="36.75" customHeight="1" x14ac:dyDescent="0.25">
      <c r="A14" s="47"/>
      <c r="B14" s="53" t="s">
        <v>23</v>
      </c>
      <c r="C14" s="54" t="s">
        <v>9</v>
      </c>
      <c r="D14" s="1">
        <f>D7+77</f>
        <v>43908</v>
      </c>
      <c r="E14" s="1">
        <f>D7+84</f>
        <v>43915</v>
      </c>
      <c r="F14" s="4">
        <f>D7+91</f>
        <v>43922</v>
      </c>
      <c r="G14" s="5"/>
      <c r="H14" s="12">
        <v>43916</v>
      </c>
      <c r="I14" s="51"/>
      <c r="J14" s="47"/>
      <c r="K14" s="47"/>
      <c r="L14" s="47"/>
      <c r="M14" s="47"/>
      <c r="N14" s="47"/>
      <c r="O14" s="47"/>
      <c r="P14" s="47"/>
      <c r="Q14" s="47"/>
      <c r="R14" s="47"/>
      <c r="S14" s="47"/>
      <c r="T14" s="47"/>
      <c r="U14" s="47"/>
      <c r="V14" s="47"/>
      <c r="W14" s="47"/>
      <c r="X14" s="47"/>
      <c r="Y14" s="47"/>
      <c r="Z14" s="47"/>
      <c r="AA14" s="47"/>
      <c r="AB14" s="47"/>
      <c r="AC14" s="47"/>
      <c r="AD14" s="47"/>
      <c r="AE14" s="47"/>
    </row>
    <row r="15" spans="1:31" s="52" customFormat="1" ht="34.5" customHeight="1" thickBot="1" x14ac:dyDescent="0.3">
      <c r="A15" s="47"/>
      <c r="B15" s="55" t="s">
        <v>24</v>
      </c>
      <c r="C15" s="56" t="s">
        <v>13</v>
      </c>
      <c r="D15" s="8">
        <f>H14+7</f>
        <v>43923</v>
      </c>
      <c r="E15" s="8">
        <f>H14+14</f>
        <v>43930</v>
      </c>
      <c r="F15" s="9">
        <f>H14+28</f>
        <v>43944</v>
      </c>
      <c r="G15" s="10"/>
      <c r="H15" s="11"/>
      <c r="I15" s="51"/>
      <c r="J15" s="47"/>
      <c r="K15" s="47"/>
      <c r="L15" s="47"/>
      <c r="M15" s="47"/>
      <c r="N15" s="47"/>
      <c r="O15" s="47"/>
      <c r="P15" s="47"/>
      <c r="Q15" s="47"/>
      <c r="R15" s="47"/>
      <c r="S15" s="47"/>
      <c r="T15" s="47"/>
      <c r="U15" s="47"/>
      <c r="V15" s="47"/>
      <c r="W15" s="47"/>
      <c r="X15" s="47"/>
      <c r="Y15" s="47"/>
      <c r="Z15" s="47"/>
      <c r="AA15" s="47"/>
      <c r="AB15" s="47"/>
      <c r="AC15" s="47"/>
      <c r="AD15" s="47"/>
      <c r="AE15" s="47"/>
    </row>
    <row r="16" spans="1:31" s="52" customFormat="1" ht="34.5" customHeight="1" x14ac:dyDescent="0.25">
      <c r="A16" s="47"/>
      <c r="B16" s="57" t="s">
        <v>32</v>
      </c>
      <c r="C16" s="58"/>
      <c r="D16" s="59"/>
      <c r="E16" s="59"/>
      <c r="F16" s="58"/>
      <c r="G16" s="15"/>
      <c r="H16" s="16"/>
      <c r="I16" s="51"/>
      <c r="J16" s="47"/>
      <c r="K16" s="47"/>
      <c r="L16" s="47"/>
      <c r="M16" s="47"/>
      <c r="N16" s="47"/>
      <c r="O16" s="47"/>
      <c r="P16" s="47"/>
      <c r="Q16" s="47"/>
      <c r="R16" s="47"/>
      <c r="S16" s="47"/>
      <c r="T16" s="47"/>
      <c r="U16" s="47"/>
      <c r="V16" s="47"/>
      <c r="W16" s="47"/>
      <c r="X16" s="47"/>
      <c r="Y16" s="47"/>
      <c r="Z16" s="47"/>
      <c r="AA16" s="47"/>
      <c r="AB16" s="47"/>
      <c r="AC16" s="47"/>
      <c r="AD16" s="47"/>
      <c r="AE16" s="47"/>
    </row>
    <row r="17" spans="1:31" s="52" customFormat="1" ht="34.5" customHeight="1" x14ac:dyDescent="0.25">
      <c r="A17" s="47"/>
      <c r="B17" s="60"/>
      <c r="C17" s="58"/>
      <c r="D17" s="59"/>
      <c r="E17" s="59"/>
      <c r="F17" s="58"/>
      <c r="G17" s="15"/>
      <c r="H17" s="16"/>
      <c r="I17" s="51"/>
      <c r="J17" s="47"/>
      <c r="K17" s="47"/>
      <c r="L17" s="47"/>
      <c r="M17" s="47"/>
      <c r="N17" s="47"/>
      <c r="O17" s="47"/>
      <c r="P17" s="47"/>
      <c r="Q17" s="47"/>
      <c r="R17" s="47"/>
      <c r="S17" s="47"/>
      <c r="T17" s="47"/>
      <c r="U17" s="47"/>
      <c r="V17" s="47"/>
      <c r="W17" s="47"/>
      <c r="X17" s="47"/>
      <c r="Y17" s="47"/>
      <c r="Z17" s="47"/>
      <c r="AA17" s="47"/>
      <c r="AB17" s="47"/>
      <c r="AC17" s="47"/>
      <c r="AD17" s="47"/>
      <c r="AE17" s="47"/>
    </row>
    <row r="18" spans="1:31" s="52" customFormat="1" ht="34.5" customHeight="1" x14ac:dyDescent="0.25">
      <c r="A18" s="47"/>
      <c r="B18" s="58"/>
      <c r="C18" s="58"/>
      <c r="D18" s="59"/>
      <c r="E18" s="59"/>
      <c r="F18" s="58"/>
      <c r="G18" s="61"/>
      <c r="H18" s="16"/>
      <c r="I18" s="51"/>
      <c r="J18" s="47"/>
      <c r="K18" s="47"/>
      <c r="L18" s="47"/>
      <c r="M18" s="47"/>
      <c r="N18" s="47"/>
      <c r="O18" s="47"/>
      <c r="P18" s="47"/>
      <c r="Q18" s="47"/>
      <c r="R18" s="47"/>
      <c r="S18" s="47"/>
      <c r="T18" s="47"/>
      <c r="U18" s="47"/>
      <c r="V18" s="47"/>
      <c r="W18" s="47"/>
      <c r="X18" s="47"/>
      <c r="Y18" s="47"/>
      <c r="Z18" s="47"/>
      <c r="AA18" s="47"/>
      <c r="AB18" s="47"/>
      <c r="AC18" s="47"/>
      <c r="AD18" s="47"/>
      <c r="AE18" s="47"/>
    </row>
    <row r="19" spans="1:31" s="52" customFormat="1" ht="34.5" customHeight="1" x14ac:dyDescent="0.25">
      <c r="A19" s="47"/>
      <c r="B19" s="58"/>
      <c r="C19" s="58"/>
      <c r="D19" s="59"/>
      <c r="E19" s="58"/>
      <c r="F19" s="58"/>
      <c r="G19" s="15"/>
      <c r="H19" s="16"/>
      <c r="I19" s="51"/>
      <c r="J19" s="47"/>
      <c r="K19" s="47"/>
      <c r="L19" s="47"/>
      <c r="M19" s="47"/>
      <c r="N19" s="47"/>
      <c r="O19" s="47"/>
      <c r="P19" s="47"/>
      <c r="Q19" s="47"/>
      <c r="R19" s="47"/>
      <c r="S19" s="47"/>
      <c r="T19" s="47"/>
      <c r="U19" s="47"/>
      <c r="V19" s="47"/>
      <c r="W19" s="47"/>
      <c r="X19" s="47"/>
      <c r="Y19" s="47"/>
      <c r="Z19" s="47"/>
      <c r="AA19" s="47"/>
      <c r="AB19" s="47"/>
      <c r="AC19" s="47"/>
      <c r="AD19" s="47"/>
      <c r="AE19" s="47"/>
    </row>
    <row r="20" spans="1:31" ht="14" x14ac:dyDescent="0.25">
      <c r="A20" s="35"/>
      <c r="B20" s="58"/>
      <c r="C20" s="58"/>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40.5" customHeight="1" x14ac:dyDescent="0.25">
      <c r="A21" s="35"/>
      <c r="B21" s="58"/>
      <c r="C21" s="58"/>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row>
    <row r="22" spans="1:3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sheetData>
  <sheetProtection sheet="1"/>
  <mergeCells count="2">
    <mergeCell ref="C5:E5"/>
    <mergeCell ref="B7:C7"/>
  </mergeCells>
  <phoneticPr fontId="2" type="noConversion"/>
  <pageMargins left="0.95" right="0.2" top="1" bottom="0.75" header="0.3" footer="0.3"/>
  <pageSetup paperSize="9" scale="49" orientation="portrait" r:id="rId1"/>
  <headerFooter alignWithMargins="0"/>
  <colBreaks count="1" manualBreakCount="1">
    <brk id="12" min="1" max="38" man="1"/>
  </colBreaks>
  <ignoredErrors>
    <ignoredError sqref="C10:C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62B3-A785-4093-9A73-9BC3F020FE10}">
  <sheetPr>
    <pageSetUpPr fitToPage="1"/>
  </sheetPr>
  <dimension ref="A1:AD41"/>
  <sheetViews>
    <sheetView zoomScale="120" zoomScaleNormal="120" zoomScaleSheetLayoutView="90" workbookViewId="0">
      <selection activeCell="D11" sqref="D11:E11"/>
    </sheetView>
  </sheetViews>
  <sheetFormatPr defaultColWidth="9.1796875" defaultRowHeight="12.5" x14ac:dyDescent="0.25"/>
  <cols>
    <col min="1" max="1" width="5" style="36" customWidth="1"/>
    <col min="2" max="2" width="23.7265625" style="36" customWidth="1"/>
    <col min="3" max="3" width="36" style="36" customWidth="1"/>
    <col min="4" max="4" width="23.54296875" style="36" customWidth="1"/>
    <col min="5" max="5" width="22.36328125" style="36" customWidth="1"/>
    <col min="6" max="6" width="11.1796875" style="36" customWidth="1"/>
    <col min="7" max="7" width="23.1796875" style="36" customWidth="1"/>
    <col min="8" max="8" width="12.453125" style="36" customWidth="1"/>
    <col min="9" max="16384" width="9.1796875" style="36"/>
  </cols>
  <sheetData>
    <row r="1" spans="1:30"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24" customHeight="1" x14ac:dyDescent="0.4">
      <c r="A2" s="35"/>
      <c r="B2" s="37" t="s">
        <v>29</v>
      </c>
      <c r="C2" s="35"/>
      <c r="D2" s="37"/>
      <c r="E2" s="37"/>
      <c r="F2" s="35"/>
      <c r="G2" s="35"/>
      <c r="H2" s="35"/>
      <c r="I2" s="35"/>
      <c r="J2" s="35"/>
      <c r="K2" s="35"/>
      <c r="L2" s="35"/>
      <c r="M2" s="35"/>
      <c r="N2" s="35"/>
      <c r="O2" s="35"/>
      <c r="P2" s="35"/>
      <c r="Q2" s="35"/>
      <c r="R2" s="35"/>
      <c r="S2" s="35"/>
      <c r="T2" s="35"/>
      <c r="U2" s="35"/>
      <c r="V2" s="35"/>
      <c r="W2" s="35"/>
      <c r="X2" s="35"/>
      <c r="Y2" s="35"/>
      <c r="Z2" s="35"/>
      <c r="AA2" s="35"/>
      <c r="AB2" s="35"/>
      <c r="AC2" s="35"/>
      <c r="AD2" s="35"/>
    </row>
    <row r="3" spans="1:30" ht="12"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14.25" customHeight="1" thickBo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24" customHeight="1" thickBot="1" x14ac:dyDescent="0.3">
      <c r="A5" s="35"/>
      <c r="B5" s="38" t="s">
        <v>0</v>
      </c>
      <c r="C5" s="17" t="s">
        <v>14</v>
      </c>
      <c r="D5" s="38" t="s">
        <v>1</v>
      </c>
      <c r="E5" s="14"/>
      <c r="F5" s="35"/>
      <c r="G5" s="35"/>
      <c r="H5" s="35"/>
      <c r="I5" s="35"/>
      <c r="J5" s="35"/>
      <c r="K5" s="35"/>
      <c r="L5" s="35"/>
      <c r="M5" s="35"/>
      <c r="N5" s="35"/>
      <c r="O5" s="35"/>
      <c r="P5" s="35"/>
      <c r="Q5" s="35"/>
      <c r="R5" s="35"/>
      <c r="S5" s="35"/>
      <c r="T5" s="35"/>
      <c r="U5" s="35"/>
      <c r="V5" s="35"/>
      <c r="W5" s="35"/>
      <c r="X5" s="35"/>
      <c r="Y5" s="35"/>
      <c r="Z5" s="35"/>
      <c r="AA5" s="35"/>
      <c r="AB5" s="35"/>
      <c r="AC5" s="35"/>
      <c r="AD5" s="35"/>
    </row>
    <row r="6" spans="1:30" ht="15" customHeight="1" thickBot="1" x14ac:dyDescent="0.3">
      <c r="A6" s="35"/>
      <c r="B6" s="40"/>
      <c r="C6" s="40"/>
      <c r="D6" s="40"/>
      <c r="E6" s="40"/>
      <c r="F6" s="40"/>
      <c r="G6" s="40"/>
      <c r="H6" s="35"/>
      <c r="I6" s="35"/>
      <c r="J6" s="35"/>
      <c r="K6" s="35"/>
      <c r="L6" s="35"/>
      <c r="M6" s="35"/>
      <c r="N6" s="35"/>
      <c r="O6" s="35"/>
      <c r="P6" s="35"/>
      <c r="Q6" s="35"/>
      <c r="R6" s="35"/>
      <c r="S6" s="35"/>
      <c r="T6" s="35"/>
      <c r="U6" s="35"/>
      <c r="V6" s="35"/>
      <c r="W6" s="35"/>
      <c r="X6" s="35"/>
      <c r="Y6" s="35"/>
      <c r="Z6" s="35"/>
      <c r="AA6" s="35"/>
      <c r="AB6" s="35"/>
      <c r="AC6" s="35"/>
      <c r="AD6" s="35"/>
    </row>
    <row r="7" spans="1:30" ht="28.5" customHeight="1" thickBot="1" x14ac:dyDescent="0.3">
      <c r="A7" s="35"/>
      <c r="B7" s="62" t="s">
        <v>2</v>
      </c>
      <c r="C7" s="13">
        <v>43831</v>
      </c>
      <c r="D7" s="35"/>
      <c r="E7" s="35"/>
      <c r="F7" s="35"/>
      <c r="G7" s="40"/>
      <c r="H7" s="35"/>
      <c r="I7" s="35"/>
      <c r="J7" s="35"/>
      <c r="K7" s="35"/>
      <c r="L7" s="35"/>
      <c r="M7" s="35"/>
      <c r="N7" s="35"/>
      <c r="O7" s="35"/>
      <c r="P7" s="35"/>
      <c r="Q7" s="35"/>
      <c r="R7" s="35"/>
      <c r="S7" s="35"/>
      <c r="T7" s="35"/>
      <c r="U7" s="35"/>
      <c r="V7" s="35"/>
      <c r="W7" s="35"/>
      <c r="X7" s="35"/>
      <c r="Y7" s="35"/>
      <c r="Z7" s="35"/>
      <c r="AA7" s="35"/>
      <c r="AB7" s="35"/>
      <c r="AC7" s="35"/>
      <c r="AD7" s="35"/>
    </row>
    <row r="8" spans="1:30" ht="28.5" customHeight="1" x14ac:dyDescent="0.25">
      <c r="A8" s="35"/>
      <c r="B8" s="63"/>
      <c r="C8" s="64" t="s">
        <v>10</v>
      </c>
      <c r="D8" s="63"/>
      <c r="E8" s="41"/>
      <c r="F8" s="35"/>
      <c r="G8" s="40"/>
      <c r="H8" s="35"/>
      <c r="I8" s="35"/>
      <c r="J8" s="35"/>
      <c r="K8" s="35"/>
      <c r="L8" s="35"/>
      <c r="M8" s="35"/>
      <c r="N8" s="35"/>
      <c r="O8" s="35"/>
      <c r="P8" s="35"/>
      <c r="Q8" s="35"/>
      <c r="R8" s="35"/>
      <c r="S8" s="35"/>
      <c r="T8" s="35"/>
      <c r="U8" s="35"/>
      <c r="V8" s="35"/>
      <c r="W8" s="35"/>
      <c r="X8" s="35"/>
      <c r="Y8" s="35"/>
      <c r="Z8" s="35"/>
      <c r="AA8" s="35"/>
      <c r="AB8" s="35"/>
      <c r="AC8" s="35"/>
      <c r="AD8" s="35"/>
    </row>
    <row r="9" spans="1:30" ht="21" customHeight="1" thickBot="1" x14ac:dyDescent="0.3">
      <c r="A9" s="35"/>
      <c r="B9" s="63"/>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row>
    <row r="10" spans="1:30" s="52" customFormat="1" ht="34.5" customHeight="1" x14ac:dyDescent="0.25">
      <c r="A10" s="47"/>
      <c r="B10" s="63"/>
      <c r="C10" s="79" t="s">
        <v>28</v>
      </c>
      <c r="D10" s="80"/>
      <c r="E10" s="81"/>
      <c r="F10" s="58"/>
      <c r="G10" s="16"/>
      <c r="H10" s="51"/>
      <c r="I10" s="47"/>
      <c r="J10" s="47"/>
      <c r="K10" s="47"/>
      <c r="L10" s="47"/>
      <c r="M10" s="47"/>
      <c r="N10" s="47"/>
      <c r="O10" s="47"/>
      <c r="P10" s="47"/>
      <c r="Q10" s="47"/>
      <c r="R10" s="47"/>
      <c r="S10" s="47"/>
      <c r="T10" s="47"/>
      <c r="U10" s="47"/>
      <c r="V10" s="47"/>
      <c r="W10" s="47"/>
      <c r="X10" s="47"/>
      <c r="Y10" s="47"/>
      <c r="Z10" s="47"/>
      <c r="AA10" s="47"/>
      <c r="AB10" s="47"/>
      <c r="AC10" s="47"/>
      <c r="AD10" s="47"/>
    </row>
    <row r="11" spans="1:30" s="52" customFormat="1" ht="34.5" customHeight="1" x14ac:dyDescent="0.25">
      <c r="A11" s="47"/>
      <c r="B11" s="63"/>
      <c r="C11" s="53" t="s">
        <v>26</v>
      </c>
      <c r="D11" s="77">
        <v>43887</v>
      </c>
      <c r="E11" s="78"/>
      <c r="F11" s="58"/>
      <c r="G11" s="16"/>
      <c r="H11" s="51"/>
      <c r="I11" s="47"/>
      <c r="J11" s="47"/>
      <c r="K11" s="47"/>
      <c r="L11" s="47"/>
      <c r="M11" s="47"/>
      <c r="N11" s="47"/>
      <c r="O11" s="47"/>
      <c r="P11" s="47"/>
      <c r="Q11" s="47"/>
      <c r="R11" s="47"/>
      <c r="S11" s="47"/>
      <c r="T11" s="47"/>
      <c r="U11" s="47"/>
      <c r="V11" s="47"/>
      <c r="W11" s="47"/>
      <c r="X11" s="47"/>
      <c r="Y11" s="47"/>
      <c r="Z11" s="47"/>
      <c r="AA11" s="47"/>
      <c r="AB11" s="47"/>
      <c r="AC11" s="47"/>
      <c r="AD11" s="47"/>
    </row>
    <row r="12" spans="1:30" s="52" customFormat="1" ht="37" customHeight="1" thickBot="1" x14ac:dyDescent="0.3">
      <c r="A12" s="47"/>
      <c r="B12" s="63"/>
      <c r="C12" s="65" t="s">
        <v>30</v>
      </c>
      <c r="D12" s="18">
        <f>D11+28</f>
        <v>43915</v>
      </c>
      <c r="E12" s="18">
        <f>D11+42</f>
        <v>43929</v>
      </c>
      <c r="F12" s="58"/>
      <c r="G12" s="16"/>
      <c r="H12" s="51"/>
      <c r="I12" s="47"/>
      <c r="J12" s="47"/>
      <c r="K12" s="47"/>
      <c r="L12" s="47"/>
      <c r="M12" s="47"/>
      <c r="N12" s="47"/>
      <c r="O12" s="47"/>
      <c r="P12" s="47"/>
      <c r="Q12" s="47"/>
      <c r="R12" s="47"/>
      <c r="S12" s="47"/>
      <c r="T12" s="47"/>
      <c r="U12" s="47"/>
      <c r="V12" s="47"/>
      <c r="W12" s="47"/>
      <c r="X12" s="47"/>
      <c r="Y12" s="47"/>
      <c r="Z12" s="47"/>
      <c r="AA12" s="47"/>
      <c r="AB12" s="47"/>
      <c r="AC12" s="47"/>
      <c r="AD12" s="47"/>
    </row>
    <row r="13" spans="1:30" s="52" customFormat="1" ht="34.5" customHeight="1" thickBot="1" x14ac:dyDescent="0.3">
      <c r="A13" s="47"/>
      <c r="B13" s="63"/>
      <c r="C13" s="65" t="s">
        <v>31</v>
      </c>
      <c r="D13" s="82">
        <f>D12+84</f>
        <v>43999</v>
      </c>
      <c r="E13" s="83"/>
      <c r="F13" s="58"/>
      <c r="G13" s="16"/>
      <c r="H13" s="51"/>
      <c r="I13" s="47"/>
      <c r="J13" s="47"/>
      <c r="K13" s="47"/>
      <c r="L13" s="47"/>
      <c r="M13" s="47"/>
      <c r="N13" s="47"/>
      <c r="O13" s="47"/>
      <c r="P13" s="47"/>
      <c r="Q13" s="47"/>
      <c r="R13" s="47"/>
      <c r="S13" s="47"/>
      <c r="T13" s="47"/>
      <c r="U13" s="47"/>
      <c r="V13" s="47"/>
      <c r="W13" s="47"/>
      <c r="X13" s="47"/>
      <c r="Y13" s="47"/>
      <c r="Z13" s="47"/>
      <c r="AA13" s="47"/>
      <c r="AB13" s="47"/>
      <c r="AC13" s="47"/>
      <c r="AD13" s="47"/>
    </row>
    <row r="14" spans="1:30" ht="40.5" customHeight="1" x14ac:dyDescent="0.25">
      <c r="A14" s="35"/>
      <c r="B14" s="35"/>
      <c r="C14" s="76" t="s">
        <v>27</v>
      </c>
      <c r="D14" s="76"/>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x14ac:dyDescent="0.25">
      <c r="A16" s="35"/>
      <c r="B16" s="35"/>
      <c r="C16" s="66"/>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sheetData>
  <sheetProtection algorithmName="SHA-512" hashValue="CZpWhiGgb7o7W7h8bfS/9IbuNR5MS1p5jM7hUQz6iaoYeLh8Hwv+CtV3kuSuzAgw4d1fpbjYenb3DiplWl2/0Q==" saltValue="X0trl+NkWF4s6D6qy5PFzg==" spinCount="100000" sheet="1"/>
  <mergeCells count="4">
    <mergeCell ref="C14:D14"/>
    <mergeCell ref="D11:E11"/>
    <mergeCell ref="C10:E10"/>
    <mergeCell ref="D13:E13"/>
  </mergeCells>
  <pageMargins left="0.95" right="0.2" top="1" bottom="0.75" header="0.3" footer="0.3"/>
  <pageSetup paperSize="9" scale="49" orientation="portrait" r:id="rId1"/>
  <headerFooter alignWithMargins="0"/>
  <colBreaks count="1" manualBreakCount="1">
    <brk id="11" min="1" max="3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cdb9d7b-3bdb-4b1c-be50-7737cb6ee7a2">
      <UserInfo>
        <DisplayName>Sherri Johnson</DisplayName>
        <AccountId>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C1F72D8C60384CB08FC8715FFFCAF4" ma:contentTypeVersion="" ma:contentTypeDescription="Create a new document." ma:contentTypeScope="" ma:versionID="c78e1ec9278179579b96b96b16ef1fd7">
  <xsd:schema xmlns:xsd="http://www.w3.org/2001/XMLSchema" xmlns:xs="http://www.w3.org/2001/XMLSchema" xmlns:p="http://schemas.microsoft.com/office/2006/metadata/properties" xmlns:ns2="0a436126-a861-4d2f-9522-4630946d9775" xmlns:ns3="0cdb9d7b-3bdb-4b1c-be50-7737cb6ee7a2" targetNamespace="http://schemas.microsoft.com/office/2006/metadata/properties" ma:root="true" ma:fieldsID="1640c92cbdf6a5c523aa9d66c5212dbf" ns2:_="" ns3:_="">
    <xsd:import namespace="0a436126-a861-4d2f-9522-4630946d9775"/>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36126-a861-4d2f-9522-4630946d977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54A0-AC4D-44C3-A6FF-AE32792CD874}">
  <ds:schemaRefs>
    <ds:schemaRef ds:uri="http://purl.org/dc/elements/1.1/"/>
    <ds:schemaRef ds:uri="http://schemas.microsoft.com/office/2006/metadata/properties"/>
    <ds:schemaRef ds:uri="0a436126-a861-4d2f-9522-4630946d97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cdb9d7b-3bdb-4b1c-be50-7737cb6ee7a2"/>
    <ds:schemaRef ds:uri="http://www.w3.org/XML/1998/namespace"/>
    <ds:schemaRef ds:uri="http://purl.org/dc/dcmitype/"/>
  </ds:schemaRefs>
</ds:datastoreItem>
</file>

<file path=customXml/itemProps2.xml><?xml version="1.0" encoding="utf-8"?>
<ds:datastoreItem xmlns:ds="http://schemas.openxmlformats.org/officeDocument/2006/customXml" ds:itemID="{D200897A-602E-4955-A705-80554DA2B0BD}">
  <ds:schemaRefs>
    <ds:schemaRef ds:uri="http://schemas.microsoft.com/sharepoint/v3/contenttype/forms"/>
  </ds:schemaRefs>
</ds:datastoreItem>
</file>

<file path=customXml/itemProps3.xml><?xml version="1.0" encoding="utf-8"?>
<ds:datastoreItem xmlns:ds="http://schemas.openxmlformats.org/officeDocument/2006/customXml" ds:itemID="{A414DBB1-12A6-4925-9226-EC93B1AFC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36126-a861-4d2f-9522-4630946d9775"/>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Last Day to Enroll</vt:lpstr>
      <vt:lpstr>Visit Calendar Tool</vt:lpstr>
      <vt:lpstr>Seroconverter Visit Calculator</vt:lpstr>
      <vt:lpstr>'Last Day to Enroll'!Print_Area</vt:lpstr>
      <vt:lpstr>'Seroconverter Visit Calculator'!Print_Area</vt:lpstr>
      <vt:lpstr>'Visit Calendar Tool'!Print_Area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Zemanek, Jillian A</cp:lastModifiedBy>
  <cp:lastPrinted>2012-06-01T17:28:42Z</cp:lastPrinted>
  <dcterms:created xsi:type="dcterms:W3CDTF">2009-08-25T05:00:32Z</dcterms:created>
  <dcterms:modified xsi:type="dcterms:W3CDTF">2020-10-06T19:48:45Z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0x01010085C1F72D8C60384CB08FC8715FFFCAF4</vt:lpwstr>
  </property>
</Properties>
</file>